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Lotto 1" sheetId="1" r:id="rId1"/>
    <sheet name="Lotto 2" sheetId="2" r:id="rId2"/>
    <sheet name="Lotto 3" sheetId="3" r:id="rId3"/>
    <sheet name="Lotto 4" sheetId="4" r:id="rId4"/>
  </sheets>
  <definedNames/>
  <calcPr fullCalcOnLoad="1"/>
</workbook>
</file>

<file path=xl/sharedStrings.xml><?xml version="1.0" encoding="utf-8"?>
<sst xmlns="http://schemas.openxmlformats.org/spreadsheetml/2006/main" count="417" uniqueCount="179">
  <si>
    <t>Al COMUNE DI CERTALDO - Ufficio Economato</t>
  </si>
  <si>
    <t>Allegato B – PREVENTIVO LOTTO 1</t>
  </si>
  <si>
    <t xml:space="preserve">DITTA: </t>
  </si>
  <si>
    <t>____________________________</t>
  </si>
  <si>
    <t xml:space="preserve">QUANTITA' E PRODOTTI </t>
  </si>
  <si>
    <t>ALIMENTARI VARI E ACQUA</t>
  </si>
  <si>
    <t xml:space="preserve">ANNO 2017/2018 ASILO NIDO </t>
  </si>
  <si>
    <t xml:space="preserve">ELENCO GENERI ALIMENTARI VARI  </t>
  </si>
  <si>
    <t>PRODOTTI NON BIOLOGICI</t>
  </si>
  <si>
    <t>PRODOTTI BIOLOGICI</t>
  </si>
  <si>
    <t>Quantità</t>
  </si>
  <si>
    <t xml:space="preserve">Descrizione </t>
  </si>
  <si>
    <t>MARCA</t>
  </si>
  <si>
    <t xml:space="preserve">Confezioni da </t>
  </si>
  <si>
    <t>Prezzo a Confezione</t>
  </si>
  <si>
    <t xml:space="preserve">Importo </t>
  </si>
  <si>
    <t>Aliq. iva</t>
  </si>
  <si>
    <t>importo</t>
  </si>
  <si>
    <t xml:space="preserve">Totale </t>
  </si>
  <si>
    <t>iva esclusa</t>
  </si>
  <si>
    <t>%</t>
  </si>
  <si>
    <t>IVA</t>
  </si>
  <si>
    <t>N.</t>
  </si>
  <si>
    <t>Farina</t>
  </si>
  <si>
    <t>Kg. 1</t>
  </si>
  <si>
    <t>Farina di mais bramata</t>
  </si>
  <si>
    <t>Maizena (amido di mais)</t>
  </si>
  <si>
    <t>Gr. 500</t>
  </si>
  <si>
    <t>Sale da cucina</t>
  </si>
  <si>
    <t>Confezioni Uova</t>
  </si>
  <si>
    <t>N. 6 uova</t>
  </si>
  <si>
    <t xml:space="preserve">Olio oliva extra vergine DOP provenienza TOSCANA </t>
  </si>
  <si>
    <t>Lt. 1</t>
  </si>
  <si>
    <t xml:space="preserve">Zucchero </t>
  </si>
  <si>
    <t>Confezioni Bustine di The’ deteinato</t>
  </si>
  <si>
    <t>25 bustine</t>
  </si>
  <si>
    <t>Confezioni Bustine Camomilla</t>
  </si>
  <si>
    <t>50 bustine</t>
  </si>
  <si>
    <t>Barattoli pomodori pelati</t>
  </si>
  <si>
    <t>Kg. 3</t>
  </si>
  <si>
    <t>Passata di pomodoro</t>
  </si>
  <si>
    <t>Lt 0,75</t>
  </si>
  <si>
    <t>Confezioni Biscotti tipo Plasmon o prima infanzia SENZA OLIO DI PALMA</t>
  </si>
  <si>
    <t>Gr. 720</t>
  </si>
  <si>
    <t>Confezioni Biscotti secchi tipo “Marie”SENZA OLIO DI PALMA</t>
  </si>
  <si>
    <t xml:space="preserve">Gr. 300 </t>
  </si>
  <si>
    <t>Confezioni Biscotti frollini vari formati-SENZA OLIO DI PALMA</t>
  </si>
  <si>
    <t>Aceto</t>
  </si>
  <si>
    <t>Lt.1</t>
  </si>
  <si>
    <t xml:space="preserve">Coppette gelato crema/cioccolato </t>
  </si>
  <si>
    <t>Gr. 50</t>
  </si>
  <si>
    <t>Fagioli secchi cannellini tipo NAZIONALE</t>
  </si>
  <si>
    <t>LENTICCHIE secche  tipo NAZIONALE</t>
  </si>
  <si>
    <t>FARRO secco  tipo NAZIONALE</t>
  </si>
  <si>
    <t>ORZO secco  tipo NAZIONALE</t>
  </si>
  <si>
    <t xml:space="preserve">Biscotti senza Latte né Uova con formati simili a Marie o Frollini generici </t>
  </si>
  <si>
    <t>Gr. 400</t>
  </si>
  <si>
    <t>Riso chicco medio</t>
  </si>
  <si>
    <t>Scatole Paste di semola per pastasciutte – vari formati per bambini nido</t>
  </si>
  <si>
    <t>Scatole Paste di semola per minestra – vari formati per bambini nido, micron, ditalini, semi di melone</t>
  </si>
  <si>
    <t>Acqua minerale naturale</t>
  </si>
  <si>
    <t>n 6 bt. Da Lt. 1,5</t>
  </si>
  <si>
    <t>N</t>
  </si>
  <si>
    <t>Filetto di platessa surgelato</t>
  </si>
  <si>
    <t>Fagiolini surgelati</t>
  </si>
  <si>
    <t>Kg. 2,5</t>
  </si>
  <si>
    <t>Piselli surgelati</t>
  </si>
  <si>
    <t>Spinaci surgelati</t>
  </si>
  <si>
    <t>Bietola surgelata</t>
  </si>
  <si>
    <t>Cavolfiore surgelato</t>
  </si>
  <si>
    <t>Carote surgelate</t>
  </si>
  <si>
    <t>Finocchi a tranci</t>
  </si>
  <si>
    <t>Punte di asparagi surgelate</t>
  </si>
  <si>
    <t>Kg. 1,0</t>
  </si>
  <si>
    <t>Zucchine surgelate</t>
  </si>
  <si>
    <t>Basilico surgelato</t>
  </si>
  <si>
    <t>Kg. 0,5</t>
  </si>
  <si>
    <t>Prezzemolo surgelato</t>
  </si>
  <si>
    <t>Broccoli surgelati</t>
  </si>
  <si>
    <t>Burro</t>
  </si>
  <si>
    <t>Gr. 250</t>
  </si>
  <si>
    <t>Parmigiano reggiano</t>
  </si>
  <si>
    <t>Gr. 300</t>
  </si>
  <si>
    <t>Grana Padano grattugiato</t>
  </si>
  <si>
    <t>Gr. 100</t>
  </si>
  <si>
    <t>Latte scorta intero</t>
  </si>
  <si>
    <t>Latte di riso</t>
  </si>
  <si>
    <t>Latte di soia</t>
  </si>
  <si>
    <t>Budino di soia senza proteine del latte</t>
  </si>
  <si>
    <t>Pecorino fresco DOP</t>
  </si>
  <si>
    <t>Yogurt con purea di frutta</t>
  </si>
  <si>
    <t>Gr. 125</t>
  </si>
  <si>
    <t>Stracchino</t>
  </si>
  <si>
    <t>Ricotta fresca</t>
  </si>
  <si>
    <t>Kg. 1,8</t>
  </si>
  <si>
    <t>Mozzarella</t>
  </si>
  <si>
    <t xml:space="preserve">TOTALE </t>
  </si>
  <si>
    <t>Consegna: due volte la settimana: Lunedì e Giovedì</t>
  </si>
  <si>
    <t xml:space="preserve">          fra le 9,30 e le ore 10 - Asilo Nido</t>
  </si>
  <si>
    <r>
      <t xml:space="preserve">        </t>
    </r>
    <r>
      <rPr>
        <b/>
        <sz val="12"/>
        <rFont val="Times New Roman"/>
        <family val="1"/>
      </rPr>
      <t>Via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C.Marx.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(le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modalità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dell'ordinazione</t>
    </r>
    <r>
      <rPr>
        <sz val="12"/>
        <rFont val="Times New Roman"/>
        <family val="1"/>
      </rPr>
      <t xml:space="preserve"> </t>
    </r>
  </si>
  <si>
    <r>
      <t xml:space="preserve">          </t>
    </r>
    <r>
      <rPr>
        <b/>
        <sz val="12"/>
        <rFont val="Times New Roman"/>
        <family val="1"/>
      </rPr>
      <t>sono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definire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con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ditta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fornitrice)</t>
    </r>
  </si>
  <si>
    <t>Allegato B – Preventivo Lotto 2</t>
  </si>
  <si>
    <t>DITTA: _______________________</t>
  </si>
  <si>
    <t>QUANTITA' E PRODOTTI</t>
  </si>
  <si>
    <t>CARNE BOVINA E AVICOLA, ARISTA E SALUMI</t>
  </si>
  <si>
    <t xml:space="preserve">ANNO 2016/2017 ASILO NIDO </t>
  </si>
  <si>
    <t>Kg.</t>
  </si>
  <si>
    <t>Girello vitellone</t>
  </si>
  <si>
    <t xml:space="preserve"> Kg.6</t>
  </si>
  <si>
    <t>Macinato magro vitellone</t>
  </si>
  <si>
    <t xml:space="preserve"> Kg.1</t>
  </si>
  <si>
    <t>Muscolo per lesso</t>
  </si>
  <si>
    <t>Arista senza osso</t>
  </si>
  <si>
    <t xml:space="preserve">Prosciutto cotto preaffettato – Senza conservanti, senza lattosio e senza glutine </t>
  </si>
  <si>
    <t>Gr. 120</t>
  </si>
  <si>
    <t>Fettine di vitello confez. Singolarmente-VITELLA DI LATTE</t>
  </si>
  <si>
    <t>Gr. 200</t>
  </si>
  <si>
    <t>Prosciutto crudo senza conservanti, preaffettato</t>
  </si>
  <si>
    <t>GR. 80</t>
  </si>
  <si>
    <t>Fettine di petti di pollo confez. singolarmente</t>
  </si>
  <si>
    <t>Kg.6</t>
  </si>
  <si>
    <t>Fettine di petti di tacchino FEMMINA confez. Singolarmente</t>
  </si>
  <si>
    <t xml:space="preserve">N. </t>
  </si>
  <si>
    <t>gr. 200</t>
  </si>
  <si>
    <t>Etichettatura dei prodotti come prevista dalla legge.</t>
  </si>
  <si>
    <r>
      <t>La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carne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dovrà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essere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</t>
    </r>
    <r>
      <rPr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PRODUZIONE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NAZIONALE</t>
    </r>
  </si>
  <si>
    <t xml:space="preserve">I prodotti devono essere confezionati sotto vuoto. </t>
  </si>
  <si>
    <t>Allegato B – Preventivo Lotto 3</t>
  </si>
  <si>
    <t>ELENCO FRUTTA E VERDURA</t>
  </si>
  <si>
    <t>Prezzo al KG</t>
  </si>
  <si>
    <t>Arance</t>
  </si>
  <si>
    <t xml:space="preserve">Kg.  </t>
  </si>
  <si>
    <t>Limoni</t>
  </si>
  <si>
    <t>Mandarini (clementini)</t>
  </si>
  <si>
    <t>Banane</t>
  </si>
  <si>
    <t>Mele</t>
  </si>
  <si>
    <t>Albicocche</t>
  </si>
  <si>
    <t>Pere</t>
  </si>
  <si>
    <t>Pesche</t>
  </si>
  <si>
    <t>Kiwi</t>
  </si>
  <si>
    <t>Susine</t>
  </si>
  <si>
    <t>Melone</t>
  </si>
  <si>
    <t>Cocomero</t>
  </si>
  <si>
    <t>Uva</t>
  </si>
  <si>
    <t>Carote</t>
  </si>
  <si>
    <t>Cipolle</t>
  </si>
  <si>
    <t>Finocchi</t>
  </si>
  <si>
    <t>Pomodori acerbi</t>
  </si>
  <si>
    <t>Pomodori maturi</t>
  </si>
  <si>
    <t>Patate</t>
  </si>
  <si>
    <t>Zucchine</t>
  </si>
  <si>
    <t>Zucca gialla</t>
  </si>
  <si>
    <t>Cetrioli</t>
  </si>
  <si>
    <t>Bietola</t>
  </si>
  <si>
    <t>Insalata iceberg</t>
  </si>
  <si>
    <t>Porri</t>
  </si>
  <si>
    <t>Cavolfiore</t>
  </si>
  <si>
    <t>Cavolo nero</t>
  </si>
  <si>
    <t>Broccoli</t>
  </si>
  <si>
    <t>Agli</t>
  </si>
  <si>
    <t>Sedano</t>
  </si>
  <si>
    <t>Prezzemolo</t>
  </si>
  <si>
    <t>Basilico</t>
  </si>
  <si>
    <t xml:space="preserve">Patate </t>
  </si>
  <si>
    <t>Totale</t>
  </si>
  <si>
    <r>
      <t>La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FRUTTA (escluse le banane) E LA VERDURA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dovranno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essere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</t>
    </r>
    <r>
      <rPr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PRODUZIONE</t>
    </r>
    <r>
      <rPr>
        <i/>
        <u val="single"/>
        <sz val="12"/>
        <rFont val="Times New Roman"/>
        <family val="1"/>
      </rPr>
      <t xml:space="preserve"> </t>
    </r>
    <r>
      <rPr>
        <b/>
        <i/>
        <u val="single"/>
        <sz val="12"/>
        <rFont val="Times New Roman"/>
        <family val="1"/>
      </rPr>
      <t>NAZIONALE</t>
    </r>
  </si>
  <si>
    <t>Allegato B – Preventivo Lotto 4</t>
  </si>
  <si>
    <t>PANE E PRODOTTI DA FORNO</t>
  </si>
  <si>
    <t>Pane toscano</t>
  </si>
  <si>
    <t>Pizza</t>
  </si>
  <si>
    <t>Schiacciata</t>
  </si>
  <si>
    <t>pz</t>
  </si>
  <si>
    <t>pagnottine</t>
  </si>
  <si>
    <t>gr. 300</t>
  </si>
  <si>
    <t>pane grattugiato da gr. 300</t>
  </si>
  <si>
    <t xml:space="preserve">Kg. </t>
  </si>
  <si>
    <t>Torta margherita/crosta/mele/Yogurt</t>
  </si>
  <si>
    <t>Schiacciata mais (per celiaci)</t>
  </si>
  <si>
    <r>
      <t>Consegna: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Tutti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giorni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escluso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il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sabato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entro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ore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10,30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presso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l'Asilo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Nido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Comunale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</si>
</sst>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_-&quot;€ &quot;* #,##0.00_-;&quot;-€ &quot;* #,##0.00_-;_-&quot;€ &quot;* \-??_-;_-@_-"/>
    <numFmt numFmtId="166" formatCode="&quot;€ &quot;#,##0.00;[Red]&quot;-€ &quot;#,##0.00"/>
    <numFmt numFmtId="167" formatCode="_-&quot;€ &quot;* #,##0.000_-;&quot;-€ &quot;* #,##0.000_-;_-&quot;€ &quot;* \-???_-;_-@_-"/>
  </numFmts>
  <fonts count="5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justify" vertical="top" wrapText="1"/>
    </xf>
    <xf numFmtId="0" fontId="0" fillId="0" borderId="20" xfId="0" applyFont="1" applyFill="1" applyBorder="1" applyAlignment="1">
      <alignment horizontal="center" vertical="top" wrapText="1"/>
    </xf>
    <xf numFmtId="164" fontId="0" fillId="0" borderId="18" xfId="0" applyNumberFormat="1" applyFont="1" applyFill="1" applyBorder="1" applyAlignment="1">
      <alignment/>
    </xf>
    <xf numFmtId="165" fontId="0" fillId="0" borderId="21" xfId="0" applyNumberFormat="1" applyFill="1" applyBorder="1" applyAlignment="1">
      <alignment/>
    </xf>
    <xf numFmtId="1" fontId="9" fillId="0" borderId="22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justify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5" fontId="0" fillId="0" borderId="21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/>
    </xf>
    <xf numFmtId="164" fontId="0" fillId="0" borderId="24" xfId="0" applyNumberFormat="1" applyFont="1" applyFill="1" applyBorder="1" applyAlignment="1">
      <alignment/>
    </xf>
    <xf numFmtId="165" fontId="0" fillId="0" borderId="25" xfId="0" applyNumberForma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164" fontId="0" fillId="0" borderId="18" xfId="0" applyNumberFormat="1" applyFill="1" applyBorder="1" applyAlignment="1">
      <alignment/>
    </xf>
    <xf numFmtId="0" fontId="10" fillId="0" borderId="18" xfId="0" applyFont="1" applyFill="1" applyBorder="1" applyAlignment="1">
      <alignment horizontal="justify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164" fontId="0" fillId="0" borderId="24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164" fontId="0" fillId="0" borderId="28" xfId="0" applyNumberFormat="1" applyFill="1" applyBorder="1" applyAlignment="1">
      <alignment/>
    </xf>
    <xf numFmtId="165" fontId="0" fillId="0" borderId="29" xfId="0" applyNumberFormat="1" applyFill="1" applyBorder="1" applyAlignment="1">
      <alignment/>
    </xf>
    <xf numFmtId="0" fontId="0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1" fillId="0" borderId="31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 wrapText="1"/>
    </xf>
    <xf numFmtId="164" fontId="0" fillId="0" borderId="31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4" fontId="13" fillId="0" borderId="18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5" fontId="6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166" fontId="2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165" fontId="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44" xfId="0" applyFont="1" applyBorder="1" applyAlignment="1">
      <alignment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13" fillId="0" borderId="18" xfId="0" applyFont="1" applyFill="1" applyBorder="1" applyAlignment="1">
      <alignment/>
    </xf>
    <xf numFmtId="0" fontId="0" fillId="0" borderId="13" xfId="0" applyFont="1" applyFill="1" applyBorder="1" applyAlignment="1">
      <alignment horizontal="justify" vertical="top" wrapText="1"/>
    </xf>
    <xf numFmtId="0" fontId="10" fillId="0" borderId="20" xfId="0" applyFont="1" applyFill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166" fontId="9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24" xfId="0" applyFont="1" applyFill="1" applyBorder="1" applyAlignment="1">
      <alignment horizontal="center"/>
    </xf>
    <xf numFmtId="166" fontId="0" fillId="0" borderId="24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39" xfId="0" applyNumberFormat="1" applyFill="1" applyBorder="1" applyAlignment="1">
      <alignment/>
    </xf>
    <xf numFmtId="166" fontId="13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65" fontId="6" fillId="0" borderId="35" xfId="0" applyNumberFormat="1" applyFont="1" applyFill="1" applyBorder="1" applyAlignment="1">
      <alignment horizontal="right"/>
    </xf>
    <xf numFmtId="166" fontId="2" fillId="0" borderId="3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8" xfId="0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7" xfId="0" applyFont="1" applyBorder="1" applyAlignment="1">
      <alignment/>
    </xf>
    <xf numFmtId="0" fontId="6" fillId="0" borderId="13" xfId="0" applyFont="1" applyBorder="1" applyAlignment="1">
      <alignment/>
    </xf>
    <xf numFmtId="165" fontId="0" fillId="0" borderId="24" xfId="0" applyNumberFormat="1" applyFill="1" applyBorder="1" applyAlignment="1">
      <alignment/>
    </xf>
    <xf numFmtId="167" fontId="0" fillId="0" borderId="18" xfId="0" applyNumberFormat="1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167" fontId="0" fillId="0" borderId="4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2" fillId="0" borderId="19" xfId="0" applyFont="1" applyFill="1" applyBorder="1" applyAlignment="1">
      <alignment/>
    </xf>
    <xf numFmtId="165" fontId="2" fillId="0" borderId="36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49" xfId="0" applyFont="1" applyBorder="1" applyAlignment="1">
      <alignment/>
    </xf>
    <xf numFmtId="0" fontId="6" fillId="0" borderId="18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34">
      <selection activeCell="M10" sqref="M10"/>
    </sheetView>
  </sheetViews>
  <sheetFormatPr defaultColWidth="9.140625" defaultRowHeight="12.75"/>
  <cols>
    <col min="1" max="1" width="9.28125" style="0" customWidth="1"/>
    <col min="2" max="2" width="12.421875" style="0" customWidth="1"/>
    <col min="3" max="3" width="26.7109375" style="0" customWidth="1"/>
    <col min="4" max="4" width="0" style="0" hidden="1" customWidth="1"/>
    <col min="5" max="5" width="13.140625" style="0" customWidth="1"/>
    <col min="6" max="6" width="20.00390625" style="0" customWidth="1"/>
    <col min="7" max="7" width="14.7109375" style="0" customWidth="1"/>
    <col min="8" max="8" width="9.57421875" style="1" customWidth="1"/>
    <col min="9" max="9" width="13.140625" style="2" customWidth="1"/>
    <col min="10" max="10" width="13.57421875" style="0" customWidth="1"/>
    <col min="11" max="11" width="19.57421875" style="0" customWidth="1"/>
    <col min="12" max="12" width="12.7109375" style="0" customWidth="1"/>
    <col min="14" max="14" width="11.7109375" style="2" customWidth="1"/>
    <col min="15" max="15" width="12.140625" style="0" customWidth="1"/>
    <col min="16" max="16" width="13.421875" style="0" customWidth="1"/>
  </cols>
  <sheetData>
    <row r="1" ht="26.25" customHeight="1">
      <c r="A1" s="3" t="s">
        <v>0</v>
      </c>
    </row>
    <row r="2" spans="1:8" ht="18">
      <c r="A2" s="4" t="s">
        <v>1</v>
      </c>
      <c r="B2" s="3"/>
      <c r="C2" s="3"/>
      <c r="F2" s="3"/>
      <c r="G2" s="5"/>
      <c r="H2" s="6"/>
    </row>
    <row r="3" spans="1:8" ht="18">
      <c r="A3" s="4" t="s">
        <v>2</v>
      </c>
      <c r="B3" s="7" t="s">
        <v>3</v>
      </c>
      <c r="C3" s="3"/>
      <c r="F3" s="3"/>
      <c r="G3" s="5"/>
      <c r="H3" s="6"/>
    </row>
    <row r="4" spans="1:8" ht="18">
      <c r="A4" s="3" t="s">
        <v>4</v>
      </c>
      <c r="B4" s="3"/>
      <c r="E4" s="8"/>
      <c r="F4" s="3" t="s">
        <v>5</v>
      </c>
      <c r="G4" s="5"/>
      <c r="H4" s="6"/>
    </row>
    <row r="5" spans="1:8" ht="18">
      <c r="A5" s="4"/>
      <c r="B5" s="3"/>
      <c r="C5" s="3"/>
      <c r="E5" s="8"/>
      <c r="F5" s="3"/>
      <c r="G5" s="5"/>
      <c r="H5" s="6"/>
    </row>
    <row r="6" spans="1:8" s="2" customFormat="1" ht="22.5" customHeight="1">
      <c r="A6" s="148" t="s">
        <v>6</v>
      </c>
      <c r="B6" s="148"/>
      <c r="C6" s="148"/>
      <c r="D6" s="9" t="s">
        <v>7</v>
      </c>
      <c r="E6" s="10"/>
      <c r="F6" s="10"/>
      <c r="H6" s="11"/>
    </row>
    <row r="7" spans="2:15" ht="12.75">
      <c r="B7" s="12"/>
      <c r="C7" s="13"/>
      <c r="E7" s="14"/>
      <c r="F7" s="149" t="s">
        <v>8</v>
      </c>
      <c r="G7" s="149"/>
      <c r="H7" s="149"/>
      <c r="I7" s="149"/>
      <c r="J7" s="149"/>
      <c r="K7" s="149" t="s">
        <v>9</v>
      </c>
      <c r="L7" s="149"/>
      <c r="M7" s="149"/>
      <c r="N7" s="149"/>
      <c r="O7" s="149"/>
    </row>
    <row r="8" spans="1:15" ht="12.75">
      <c r="A8" s="15"/>
      <c r="B8" s="16" t="s">
        <v>10</v>
      </c>
      <c r="C8" s="15" t="s">
        <v>11</v>
      </c>
      <c r="D8" s="17" t="s">
        <v>12</v>
      </c>
      <c r="E8" s="17" t="s">
        <v>13</v>
      </c>
      <c r="F8" s="15" t="s">
        <v>14</v>
      </c>
      <c r="G8" s="15" t="s">
        <v>15</v>
      </c>
      <c r="H8" s="18" t="s">
        <v>16</v>
      </c>
      <c r="I8" s="19" t="s">
        <v>17</v>
      </c>
      <c r="J8" s="15" t="s">
        <v>18</v>
      </c>
      <c r="K8" s="15" t="s">
        <v>14</v>
      </c>
      <c r="L8" s="15" t="s">
        <v>15</v>
      </c>
      <c r="M8" s="20" t="s">
        <v>16</v>
      </c>
      <c r="N8" s="19" t="s">
        <v>17</v>
      </c>
      <c r="O8" s="15" t="s">
        <v>18</v>
      </c>
    </row>
    <row r="9" spans="1:15" ht="13.5">
      <c r="A9" s="21"/>
      <c r="B9" s="22"/>
      <c r="C9" s="21"/>
      <c r="D9" s="21"/>
      <c r="E9" s="21"/>
      <c r="F9" s="23" t="s">
        <v>19</v>
      </c>
      <c r="G9" s="21"/>
      <c r="H9" s="18" t="s">
        <v>20</v>
      </c>
      <c r="I9" s="19" t="s">
        <v>21</v>
      </c>
      <c r="J9" s="24"/>
      <c r="K9" s="23" t="s">
        <v>19</v>
      </c>
      <c r="L9" s="21"/>
      <c r="M9" s="20" t="s">
        <v>20</v>
      </c>
      <c r="N9" s="19" t="s">
        <v>21</v>
      </c>
      <c r="O9" s="24"/>
    </row>
    <row r="10" spans="1:15" s="35" customFormat="1" ht="13.5">
      <c r="A10" s="25" t="s">
        <v>22</v>
      </c>
      <c r="B10" s="26">
        <v>50</v>
      </c>
      <c r="C10" s="27" t="s">
        <v>23</v>
      </c>
      <c r="D10" s="28"/>
      <c r="E10" s="29" t="s">
        <v>24</v>
      </c>
      <c r="F10" s="30"/>
      <c r="G10" s="31">
        <f aca="true" t="shared" si="0" ref="G10:G41">B10*F10</f>
        <v>0</v>
      </c>
      <c r="H10" s="32"/>
      <c r="I10" s="33">
        <f aca="true" t="shared" si="1" ref="I10:I41">G10*H10/100</f>
        <v>0</v>
      </c>
      <c r="J10" s="34">
        <f aca="true" t="shared" si="2" ref="J10:J41">G10+I10</f>
        <v>0</v>
      </c>
      <c r="K10" s="30"/>
      <c r="L10" s="31">
        <f>B10*K10</f>
        <v>0</v>
      </c>
      <c r="M10" s="32"/>
      <c r="N10" s="33">
        <f aca="true" t="shared" si="3" ref="N10:N41">L10*M10/100</f>
        <v>0</v>
      </c>
      <c r="O10" s="34">
        <f aca="true" t="shared" si="4" ref="O10:O41">L10+N10</f>
        <v>0</v>
      </c>
    </row>
    <row r="11" spans="1:15" s="35" customFormat="1" ht="13.5">
      <c r="A11" s="25" t="s">
        <v>22</v>
      </c>
      <c r="B11" s="26">
        <v>70</v>
      </c>
      <c r="C11" s="27" t="s">
        <v>25</v>
      </c>
      <c r="D11" s="28"/>
      <c r="E11" s="29" t="s">
        <v>24</v>
      </c>
      <c r="F11" s="30"/>
      <c r="G11" s="31">
        <f t="shared" si="0"/>
        <v>0</v>
      </c>
      <c r="H11" s="32"/>
      <c r="I11" s="33">
        <f t="shared" si="1"/>
        <v>0</v>
      </c>
      <c r="J11" s="34">
        <f t="shared" si="2"/>
        <v>0</v>
      </c>
      <c r="K11" s="30"/>
      <c r="L11" s="31">
        <f aca="true" t="shared" si="5" ref="L11:L62">B11*K11</f>
        <v>0</v>
      </c>
      <c r="M11" s="34"/>
      <c r="N11" s="33">
        <f t="shared" si="3"/>
        <v>0</v>
      </c>
      <c r="O11" s="34">
        <f t="shared" si="4"/>
        <v>0</v>
      </c>
    </row>
    <row r="12" spans="1:15" s="35" customFormat="1" ht="13.5">
      <c r="A12" s="25" t="s">
        <v>22</v>
      </c>
      <c r="B12" s="26">
        <v>5</v>
      </c>
      <c r="C12" s="27" t="s">
        <v>26</v>
      </c>
      <c r="D12" s="28"/>
      <c r="E12" s="29" t="s">
        <v>27</v>
      </c>
      <c r="F12" s="30"/>
      <c r="G12" s="31">
        <f t="shared" si="0"/>
        <v>0</v>
      </c>
      <c r="H12" s="32"/>
      <c r="I12" s="33">
        <f t="shared" si="1"/>
        <v>0</v>
      </c>
      <c r="J12" s="34">
        <f t="shared" si="2"/>
        <v>0</v>
      </c>
      <c r="K12" s="30"/>
      <c r="L12" s="31">
        <f t="shared" si="5"/>
        <v>0</v>
      </c>
      <c r="M12" s="34"/>
      <c r="N12" s="33">
        <f t="shared" si="3"/>
        <v>0</v>
      </c>
      <c r="O12" s="34">
        <f t="shared" si="4"/>
        <v>0</v>
      </c>
    </row>
    <row r="13" spans="1:15" s="35" customFormat="1" ht="13.5">
      <c r="A13" s="25" t="s">
        <v>22</v>
      </c>
      <c r="B13" s="26">
        <v>50</v>
      </c>
      <c r="C13" s="27" t="s">
        <v>28</v>
      </c>
      <c r="D13" s="28"/>
      <c r="E13" s="29" t="s">
        <v>24</v>
      </c>
      <c r="F13" s="30"/>
      <c r="G13" s="31">
        <f t="shared" si="0"/>
        <v>0</v>
      </c>
      <c r="H13" s="32"/>
      <c r="I13" s="33">
        <f t="shared" si="1"/>
        <v>0</v>
      </c>
      <c r="J13" s="34">
        <f t="shared" si="2"/>
        <v>0</v>
      </c>
      <c r="K13" s="30"/>
      <c r="L13" s="31">
        <f t="shared" si="5"/>
        <v>0</v>
      </c>
      <c r="M13" s="34"/>
      <c r="N13" s="33">
        <f t="shared" si="3"/>
        <v>0</v>
      </c>
      <c r="O13" s="34">
        <f t="shared" si="4"/>
        <v>0</v>
      </c>
    </row>
    <row r="14" spans="1:15" s="35" customFormat="1" ht="13.5">
      <c r="A14" s="25" t="s">
        <v>22</v>
      </c>
      <c r="B14" s="26">
        <v>220</v>
      </c>
      <c r="C14" s="27" t="s">
        <v>29</v>
      </c>
      <c r="D14" s="28"/>
      <c r="E14" s="29" t="s">
        <v>30</v>
      </c>
      <c r="F14" s="30"/>
      <c r="G14" s="31">
        <f t="shared" si="0"/>
        <v>0</v>
      </c>
      <c r="H14" s="32"/>
      <c r="I14" s="33">
        <f t="shared" si="1"/>
        <v>0</v>
      </c>
      <c r="J14" s="34">
        <f t="shared" si="2"/>
        <v>0</v>
      </c>
      <c r="K14" s="30"/>
      <c r="L14" s="31">
        <f t="shared" si="5"/>
        <v>0</v>
      </c>
      <c r="M14" s="34"/>
      <c r="N14" s="33">
        <f t="shared" si="3"/>
        <v>0</v>
      </c>
      <c r="O14" s="34">
        <f t="shared" si="4"/>
        <v>0</v>
      </c>
    </row>
    <row r="15" spans="1:15" s="35" customFormat="1" ht="25.5">
      <c r="A15" s="25" t="s">
        <v>22</v>
      </c>
      <c r="B15" s="26">
        <v>120</v>
      </c>
      <c r="C15" s="36" t="s">
        <v>31</v>
      </c>
      <c r="D15" s="37"/>
      <c r="E15" s="38" t="s">
        <v>32</v>
      </c>
      <c r="F15" s="30"/>
      <c r="G15" s="31">
        <f t="shared" si="0"/>
        <v>0</v>
      </c>
      <c r="H15" s="32"/>
      <c r="I15" s="33">
        <f t="shared" si="1"/>
        <v>0</v>
      </c>
      <c r="J15" s="34">
        <f t="shared" si="2"/>
        <v>0</v>
      </c>
      <c r="K15" s="30"/>
      <c r="L15" s="31">
        <f t="shared" si="5"/>
        <v>0</v>
      </c>
      <c r="M15" s="34"/>
      <c r="N15" s="33">
        <f t="shared" si="3"/>
        <v>0</v>
      </c>
      <c r="O15" s="34">
        <f t="shared" si="4"/>
        <v>0</v>
      </c>
    </row>
    <row r="16" spans="1:15" s="35" customFormat="1" ht="13.5">
      <c r="A16" s="25" t="s">
        <v>22</v>
      </c>
      <c r="B16" s="26">
        <v>10</v>
      </c>
      <c r="C16" s="27" t="s">
        <v>33</v>
      </c>
      <c r="D16" s="28"/>
      <c r="E16" s="29" t="s">
        <v>24</v>
      </c>
      <c r="F16" s="30"/>
      <c r="G16" s="31">
        <f t="shared" si="0"/>
        <v>0</v>
      </c>
      <c r="H16" s="32"/>
      <c r="I16" s="33">
        <f t="shared" si="1"/>
        <v>0</v>
      </c>
      <c r="J16" s="34">
        <f t="shared" si="2"/>
        <v>0</v>
      </c>
      <c r="K16" s="30"/>
      <c r="L16" s="31">
        <f t="shared" si="5"/>
        <v>0</v>
      </c>
      <c r="M16" s="34"/>
      <c r="N16" s="33">
        <f t="shared" si="3"/>
        <v>0</v>
      </c>
      <c r="O16" s="34">
        <f t="shared" si="4"/>
        <v>0</v>
      </c>
    </row>
    <row r="17" spans="1:15" s="35" customFormat="1" ht="25.5">
      <c r="A17" s="25" t="s">
        <v>22</v>
      </c>
      <c r="B17" s="26">
        <v>15</v>
      </c>
      <c r="C17" s="27" t="s">
        <v>34</v>
      </c>
      <c r="D17" s="28"/>
      <c r="E17" s="29" t="s">
        <v>35</v>
      </c>
      <c r="F17" s="30"/>
      <c r="G17" s="31">
        <f t="shared" si="0"/>
        <v>0</v>
      </c>
      <c r="H17" s="32"/>
      <c r="I17" s="33">
        <f t="shared" si="1"/>
        <v>0</v>
      </c>
      <c r="J17" s="34">
        <f t="shared" si="2"/>
        <v>0</v>
      </c>
      <c r="K17" s="30"/>
      <c r="L17" s="31">
        <f t="shared" si="5"/>
        <v>0</v>
      </c>
      <c r="M17" s="34"/>
      <c r="N17" s="33">
        <f t="shared" si="3"/>
        <v>0</v>
      </c>
      <c r="O17" s="34">
        <f t="shared" si="4"/>
        <v>0</v>
      </c>
    </row>
    <row r="18" spans="1:15" s="35" customFormat="1" ht="13.5">
      <c r="A18" s="25" t="s">
        <v>22</v>
      </c>
      <c r="B18" s="26">
        <v>7</v>
      </c>
      <c r="C18" s="27" t="s">
        <v>36</v>
      </c>
      <c r="D18" s="28"/>
      <c r="E18" s="29" t="s">
        <v>37</v>
      </c>
      <c r="F18" s="30"/>
      <c r="G18" s="31">
        <f t="shared" si="0"/>
        <v>0</v>
      </c>
      <c r="H18" s="32"/>
      <c r="I18" s="33">
        <f t="shared" si="1"/>
        <v>0</v>
      </c>
      <c r="J18" s="34">
        <f t="shared" si="2"/>
        <v>0</v>
      </c>
      <c r="K18" s="30"/>
      <c r="L18" s="31">
        <f t="shared" si="5"/>
        <v>0</v>
      </c>
      <c r="M18" s="34"/>
      <c r="N18" s="33">
        <f t="shared" si="3"/>
        <v>0</v>
      </c>
      <c r="O18" s="34">
        <f t="shared" si="4"/>
        <v>0</v>
      </c>
    </row>
    <row r="19" spans="1:15" s="35" customFormat="1" ht="13.5">
      <c r="A19" s="25" t="s">
        <v>22</v>
      </c>
      <c r="B19" s="26">
        <v>70</v>
      </c>
      <c r="C19" s="27" t="s">
        <v>38</v>
      </c>
      <c r="D19" s="28"/>
      <c r="E19" s="29" t="s">
        <v>39</v>
      </c>
      <c r="F19" s="30"/>
      <c r="G19" s="31">
        <f t="shared" si="0"/>
        <v>0</v>
      </c>
      <c r="H19" s="32"/>
      <c r="I19" s="33">
        <f t="shared" si="1"/>
        <v>0</v>
      </c>
      <c r="J19" s="34">
        <f t="shared" si="2"/>
        <v>0</v>
      </c>
      <c r="K19" s="30"/>
      <c r="L19" s="31">
        <f t="shared" si="5"/>
        <v>0</v>
      </c>
      <c r="M19" s="34"/>
      <c r="N19" s="33">
        <f t="shared" si="3"/>
        <v>0</v>
      </c>
      <c r="O19" s="34">
        <f t="shared" si="4"/>
        <v>0</v>
      </c>
    </row>
    <row r="20" spans="1:15" s="35" customFormat="1" ht="13.5">
      <c r="A20" s="25" t="s">
        <v>22</v>
      </c>
      <c r="B20" s="26">
        <v>150</v>
      </c>
      <c r="C20" s="27" t="s">
        <v>40</v>
      </c>
      <c r="D20" s="28"/>
      <c r="E20" s="29" t="s">
        <v>41</v>
      </c>
      <c r="F20" s="30"/>
      <c r="G20" s="31">
        <f t="shared" si="0"/>
        <v>0</v>
      </c>
      <c r="H20" s="32"/>
      <c r="I20" s="33">
        <f t="shared" si="1"/>
        <v>0</v>
      </c>
      <c r="J20" s="34">
        <f t="shared" si="2"/>
        <v>0</v>
      </c>
      <c r="K20" s="30"/>
      <c r="L20" s="31">
        <f t="shared" si="5"/>
        <v>0</v>
      </c>
      <c r="M20" s="34"/>
      <c r="N20" s="33">
        <f t="shared" si="3"/>
        <v>0</v>
      </c>
      <c r="O20" s="34">
        <f t="shared" si="4"/>
        <v>0</v>
      </c>
    </row>
    <row r="21" spans="1:15" s="35" customFormat="1" ht="38.25">
      <c r="A21" s="25" t="s">
        <v>22</v>
      </c>
      <c r="B21" s="26">
        <v>35</v>
      </c>
      <c r="C21" s="27" t="s">
        <v>42</v>
      </c>
      <c r="D21" s="28"/>
      <c r="E21" s="29" t="s">
        <v>43</v>
      </c>
      <c r="F21" s="30"/>
      <c r="G21" s="31">
        <f t="shared" si="0"/>
        <v>0</v>
      </c>
      <c r="H21" s="32"/>
      <c r="I21" s="33">
        <f t="shared" si="1"/>
        <v>0</v>
      </c>
      <c r="J21" s="34">
        <f t="shared" si="2"/>
        <v>0</v>
      </c>
      <c r="K21" s="30"/>
      <c r="L21" s="31">
        <f t="shared" si="5"/>
        <v>0</v>
      </c>
      <c r="M21" s="34"/>
      <c r="N21" s="33">
        <f t="shared" si="3"/>
        <v>0</v>
      </c>
      <c r="O21" s="34">
        <f t="shared" si="4"/>
        <v>0</v>
      </c>
    </row>
    <row r="22" spans="1:15" s="35" customFormat="1" ht="38.25">
      <c r="A22" s="25" t="s">
        <v>22</v>
      </c>
      <c r="B22" s="39">
        <v>70</v>
      </c>
      <c r="C22" s="27" t="s">
        <v>44</v>
      </c>
      <c r="D22" s="28"/>
      <c r="E22" s="29" t="s">
        <v>45</v>
      </c>
      <c r="F22" s="30"/>
      <c r="G22" s="31">
        <f t="shared" si="0"/>
        <v>0</v>
      </c>
      <c r="H22" s="32"/>
      <c r="I22" s="33">
        <f t="shared" si="1"/>
        <v>0</v>
      </c>
      <c r="J22" s="34">
        <f t="shared" si="2"/>
        <v>0</v>
      </c>
      <c r="K22" s="30"/>
      <c r="L22" s="31">
        <f t="shared" si="5"/>
        <v>0</v>
      </c>
      <c r="M22" s="34"/>
      <c r="N22" s="33">
        <f t="shared" si="3"/>
        <v>0</v>
      </c>
      <c r="O22" s="34">
        <f t="shared" si="4"/>
        <v>0</v>
      </c>
    </row>
    <row r="23" spans="1:15" s="35" customFormat="1" ht="38.25">
      <c r="A23" s="25" t="s">
        <v>22</v>
      </c>
      <c r="B23" s="40">
        <v>70</v>
      </c>
      <c r="C23" s="36" t="s">
        <v>46</v>
      </c>
      <c r="D23" s="37"/>
      <c r="E23" s="29" t="s">
        <v>45</v>
      </c>
      <c r="F23" s="30"/>
      <c r="G23" s="31">
        <f t="shared" si="0"/>
        <v>0</v>
      </c>
      <c r="H23" s="32"/>
      <c r="I23" s="33">
        <f t="shared" si="1"/>
        <v>0</v>
      </c>
      <c r="J23" s="34">
        <f t="shared" si="2"/>
        <v>0</v>
      </c>
      <c r="K23" s="30"/>
      <c r="L23" s="31">
        <f t="shared" si="5"/>
        <v>0</v>
      </c>
      <c r="M23" s="34"/>
      <c r="N23" s="33">
        <f t="shared" si="3"/>
        <v>0</v>
      </c>
      <c r="O23" s="34">
        <f t="shared" si="4"/>
        <v>0</v>
      </c>
    </row>
    <row r="24" spans="1:15" s="35" customFormat="1" ht="13.5">
      <c r="A24" s="25" t="s">
        <v>22</v>
      </c>
      <c r="B24" s="39">
        <v>55</v>
      </c>
      <c r="C24" s="27" t="s">
        <v>47</v>
      </c>
      <c r="D24" s="28"/>
      <c r="E24" s="29" t="s">
        <v>48</v>
      </c>
      <c r="F24" s="30"/>
      <c r="G24" s="41">
        <f t="shared" si="0"/>
        <v>0</v>
      </c>
      <c r="H24" s="32"/>
      <c r="I24" s="33">
        <f t="shared" si="1"/>
        <v>0</v>
      </c>
      <c r="J24" s="34">
        <f t="shared" si="2"/>
        <v>0</v>
      </c>
      <c r="K24" s="30"/>
      <c r="L24" s="31">
        <f t="shared" si="5"/>
        <v>0</v>
      </c>
      <c r="M24" s="34"/>
      <c r="N24" s="33">
        <f t="shared" si="3"/>
        <v>0</v>
      </c>
      <c r="O24" s="34">
        <f t="shared" si="4"/>
        <v>0</v>
      </c>
    </row>
    <row r="25" spans="1:15" s="35" customFormat="1" ht="25.5">
      <c r="A25" s="25" t="s">
        <v>22</v>
      </c>
      <c r="B25" s="40">
        <v>360</v>
      </c>
      <c r="C25" s="27" t="s">
        <v>49</v>
      </c>
      <c r="D25" s="28"/>
      <c r="E25" s="29" t="s">
        <v>50</v>
      </c>
      <c r="F25" s="30"/>
      <c r="G25" s="31">
        <f t="shared" si="0"/>
        <v>0</v>
      </c>
      <c r="H25" s="32"/>
      <c r="I25" s="33">
        <f t="shared" si="1"/>
        <v>0</v>
      </c>
      <c r="J25" s="34">
        <f t="shared" si="2"/>
        <v>0</v>
      </c>
      <c r="K25" s="30"/>
      <c r="L25" s="31">
        <f t="shared" si="5"/>
        <v>0</v>
      </c>
      <c r="M25" s="34"/>
      <c r="N25" s="33">
        <f t="shared" si="3"/>
        <v>0</v>
      </c>
      <c r="O25" s="34">
        <f t="shared" si="4"/>
        <v>0</v>
      </c>
    </row>
    <row r="26" spans="1:15" s="35" customFormat="1" ht="25.5">
      <c r="A26" s="25" t="s">
        <v>22</v>
      </c>
      <c r="B26" s="40">
        <v>20</v>
      </c>
      <c r="C26" s="27" t="s">
        <v>51</v>
      </c>
      <c r="D26" s="28"/>
      <c r="E26" s="29" t="s">
        <v>27</v>
      </c>
      <c r="F26" s="30"/>
      <c r="G26" s="31">
        <f t="shared" si="0"/>
        <v>0</v>
      </c>
      <c r="H26" s="32"/>
      <c r="I26" s="33">
        <f t="shared" si="1"/>
        <v>0</v>
      </c>
      <c r="J26" s="34">
        <f t="shared" si="2"/>
        <v>0</v>
      </c>
      <c r="K26" s="30"/>
      <c r="L26" s="31">
        <f t="shared" si="5"/>
        <v>0</v>
      </c>
      <c r="M26" s="34"/>
      <c r="N26" s="33">
        <f t="shared" si="3"/>
        <v>0</v>
      </c>
      <c r="O26" s="34">
        <f t="shared" si="4"/>
        <v>0</v>
      </c>
    </row>
    <row r="27" spans="1:15" s="35" customFormat="1" ht="25.5">
      <c r="A27" s="25" t="s">
        <v>22</v>
      </c>
      <c r="B27" s="40">
        <v>35</v>
      </c>
      <c r="C27" s="27" t="s">
        <v>52</v>
      </c>
      <c r="D27" s="28"/>
      <c r="E27" s="29" t="s">
        <v>27</v>
      </c>
      <c r="F27" s="30"/>
      <c r="G27" s="31">
        <f t="shared" si="0"/>
        <v>0</v>
      </c>
      <c r="H27" s="32"/>
      <c r="I27" s="33">
        <f t="shared" si="1"/>
        <v>0</v>
      </c>
      <c r="J27" s="34">
        <f t="shared" si="2"/>
        <v>0</v>
      </c>
      <c r="K27" s="30"/>
      <c r="L27" s="31">
        <f t="shared" si="5"/>
        <v>0</v>
      </c>
      <c r="M27" s="34"/>
      <c r="N27" s="33">
        <f t="shared" si="3"/>
        <v>0</v>
      </c>
      <c r="O27" s="34">
        <f t="shared" si="4"/>
        <v>0</v>
      </c>
    </row>
    <row r="28" spans="1:15" s="35" customFormat="1" ht="25.5">
      <c r="A28" s="25" t="s">
        <v>22</v>
      </c>
      <c r="B28" s="39">
        <v>60</v>
      </c>
      <c r="C28" s="36" t="s">
        <v>53</v>
      </c>
      <c r="D28" s="28"/>
      <c r="E28" s="38" t="s">
        <v>27</v>
      </c>
      <c r="F28" s="30"/>
      <c r="G28" s="31">
        <f t="shared" si="0"/>
        <v>0</v>
      </c>
      <c r="H28" s="32"/>
      <c r="I28" s="33">
        <f t="shared" si="1"/>
        <v>0</v>
      </c>
      <c r="J28" s="34">
        <f t="shared" si="2"/>
        <v>0</v>
      </c>
      <c r="K28" s="30"/>
      <c r="L28" s="31">
        <f t="shared" si="5"/>
        <v>0</v>
      </c>
      <c r="M28" s="34"/>
      <c r="N28" s="33">
        <f t="shared" si="3"/>
        <v>0</v>
      </c>
      <c r="O28" s="34">
        <f t="shared" si="4"/>
        <v>0</v>
      </c>
    </row>
    <row r="29" spans="1:15" s="35" customFormat="1" ht="25.5">
      <c r="A29" s="25" t="s">
        <v>22</v>
      </c>
      <c r="B29" s="40">
        <v>60</v>
      </c>
      <c r="C29" s="27" t="s">
        <v>54</v>
      </c>
      <c r="D29" s="28"/>
      <c r="E29" s="29" t="s">
        <v>27</v>
      </c>
      <c r="F29" s="30"/>
      <c r="G29" s="31">
        <f t="shared" si="0"/>
        <v>0</v>
      </c>
      <c r="H29" s="32"/>
      <c r="I29" s="33">
        <f t="shared" si="1"/>
        <v>0</v>
      </c>
      <c r="J29" s="34">
        <f t="shared" si="2"/>
        <v>0</v>
      </c>
      <c r="K29" s="30"/>
      <c r="L29" s="31">
        <f t="shared" si="5"/>
        <v>0</v>
      </c>
      <c r="M29" s="34"/>
      <c r="N29" s="33">
        <f t="shared" si="3"/>
        <v>0</v>
      </c>
      <c r="O29" s="34">
        <f t="shared" si="4"/>
        <v>0</v>
      </c>
    </row>
    <row r="30" spans="1:15" s="35" customFormat="1" ht="38.25">
      <c r="A30" s="25" t="s">
        <v>22</v>
      </c>
      <c r="B30" s="39">
        <v>10</v>
      </c>
      <c r="C30" s="36" t="s">
        <v>55</v>
      </c>
      <c r="D30" s="36"/>
      <c r="E30" s="42" t="s">
        <v>56</v>
      </c>
      <c r="F30" s="30"/>
      <c r="G30" s="31">
        <f t="shared" si="0"/>
        <v>0</v>
      </c>
      <c r="H30" s="32"/>
      <c r="I30" s="33">
        <f t="shared" si="1"/>
        <v>0</v>
      </c>
      <c r="J30" s="34">
        <f t="shared" si="2"/>
        <v>0</v>
      </c>
      <c r="K30" s="30"/>
      <c r="L30" s="31">
        <f t="shared" si="5"/>
        <v>0</v>
      </c>
      <c r="M30" s="34"/>
      <c r="N30" s="33">
        <f t="shared" si="3"/>
        <v>0</v>
      </c>
      <c r="O30" s="34">
        <f t="shared" si="4"/>
        <v>0</v>
      </c>
    </row>
    <row r="31" spans="1:15" s="35" customFormat="1" ht="13.5">
      <c r="A31" s="25" t="s">
        <v>22</v>
      </c>
      <c r="B31" s="43">
        <v>210</v>
      </c>
      <c r="C31" s="36" t="s">
        <v>57</v>
      </c>
      <c r="D31" s="36"/>
      <c r="E31" s="42" t="s">
        <v>24</v>
      </c>
      <c r="F31" s="44"/>
      <c r="G31" s="45">
        <f t="shared" si="0"/>
        <v>0</v>
      </c>
      <c r="H31" s="32"/>
      <c r="I31" s="33">
        <f t="shared" si="1"/>
        <v>0</v>
      </c>
      <c r="J31" s="34">
        <f t="shared" si="2"/>
        <v>0</v>
      </c>
      <c r="K31" s="30"/>
      <c r="L31" s="31">
        <f t="shared" si="5"/>
        <v>0</v>
      </c>
      <c r="M31" s="34"/>
      <c r="N31" s="33">
        <f t="shared" si="3"/>
        <v>0</v>
      </c>
      <c r="O31" s="34">
        <f t="shared" si="4"/>
        <v>0</v>
      </c>
    </row>
    <row r="32" spans="1:15" s="35" customFormat="1" ht="38.25">
      <c r="A32" s="25" t="s">
        <v>22</v>
      </c>
      <c r="B32" s="26">
        <v>420</v>
      </c>
      <c r="C32" s="36" t="s">
        <v>58</v>
      </c>
      <c r="D32" s="36"/>
      <c r="E32" s="42" t="s">
        <v>24</v>
      </c>
      <c r="F32" s="30"/>
      <c r="G32" s="31">
        <f t="shared" si="0"/>
        <v>0</v>
      </c>
      <c r="H32" s="32"/>
      <c r="I32" s="33">
        <f t="shared" si="1"/>
        <v>0</v>
      </c>
      <c r="J32" s="34">
        <f t="shared" si="2"/>
        <v>0</v>
      </c>
      <c r="K32" s="30"/>
      <c r="L32" s="31">
        <f t="shared" si="5"/>
        <v>0</v>
      </c>
      <c r="M32" s="34"/>
      <c r="N32" s="33">
        <f t="shared" si="3"/>
        <v>0</v>
      </c>
      <c r="O32" s="34">
        <f t="shared" si="4"/>
        <v>0</v>
      </c>
    </row>
    <row r="33" spans="1:15" s="35" customFormat="1" ht="51">
      <c r="A33" s="25" t="s">
        <v>22</v>
      </c>
      <c r="B33" s="26">
        <v>70</v>
      </c>
      <c r="C33" s="36" t="s">
        <v>59</v>
      </c>
      <c r="D33" s="36"/>
      <c r="E33" s="42" t="s">
        <v>24</v>
      </c>
      <c r="F33" s="30"/>
      <c r="G33" s="31">
        <f t="shared" si="0"/>
        <v>0</v>
      </c>
      <c r="H33" s="32"/>
      <c r="I33" s="33">
        <f t="shared" si="1"/>
        <v>0</v>
      </c>
      <c r="J33" s="34">
        <f t="shared" si="2"/>
        <v>0</v>
      </c>
      <c r="K33" s="30"/>
      <c r="L33" s="31">
        <f t="shared" si="5"/>
        <v>0</v>
      </c>
      <c r="M33" s="34"/>
      <c r="N33" s="33">
        <f t="shared" si="3"/>
        <v>0</v>
      </c>
      <c r="O33" s="34">
        <f t="shared" si="4"/>
        <v>0</v>
      </c>
    </row>
    <row r="34" spans="1:15" s="35" customFormat="1" ht="13.5">
      <c r="A34" s="46" t="s">
        <v>22</v>
      </c>
      <c r="B34" s="43">
        <v>200</v>
      </c>
      <c r="C34" s="47" t="s">
        <v>60</v>
      </c>
      <c r="D34" s="47"/>
      <c r="E34" s="43" t="s">
        <v>61</v>
      </c>
      <c r="F34" s="30"/>
      <c r="G34" s="45">
        <f t="shared" si="0"/>
        <v>0</v>
      </c>
      <c r="H34" s="32"/>
      <c r="I34" s="33">
        <f t="shared" si="1"/>
        <v>0</v>
      </c>
      <c r="J34" s="34">
        <f t="shared" si="2"/>
        <v>0</v>
      </c>
      <c r="K34" s="30"/>
      <c r="L34" s="31">
        <f t="shared" si="5"/>
        <v>0</v>
      </c>
      <c r="M34" s="34"/>
      <c r="N34" s="33">
        <f t="shared" si="3"/>
        <v>0</v>
      </c>
      <c r="O34" s="34">
        <f t="shared" si="4"/>
        <v>0</v>
      </c>
    </row>
    <row r="35" spans="1:15" s="35" customFormat="1" ht="13.5">
      <c r="A35" s="25" t="s">
        <v>62</v>
      </c>
      <c r="B35" s="26">
        <v>450</v>
      </c>
      <c r="C35" s="48" t="s">
        <v>63</v>
      </c>
      <c r="D35" s="48"/>
      <c r="E35" s="49" t="s">
        <v>24</v>
      </c>
      <c r="F35" s="50"/>
      <c r="G35" s="31">
        <f t="shared" si="0"/>
        <v>0</v>
      </c>
      <c r="H35" s="32"/>
      <c r="I35" s="33">
        <f t="shared" si="1"/>
        <v>0</v>
      </c>
      <c r="J35" s="34">
        <f t="shared" si="2"/>
        <v>0</v>
      </c>
      <c r="K35" s="30"/>
      <c r="L35" s="31">
        <f t="shared" si="5"/>
        <v>0</v>
      </c>
      <c r="M35" s="34"/>
      <c r="N35" s="33">
        <f t="shared" si="3"/>
        <v>0</v>
      </c>
      <c r="O35" s="34">
        <f t="shared" si="4"/>
        <v>0</v>
      </c>
    </row>
    <row r="36" spans="1:15" s="35" customFormat="1" ht="13.5">
      <c r="A36" s="25" t="s">
        <v>62</v>
      </c>
      <c r="B36" s="26">
        <v>40</v>
      </c>
      <c r="C36" s="48" t="s">
        <v>64</v>
      </c>
      <c r="D36" s="48"/>
      <c r="E36" s="49" t="s">
        <v>65</v>
      </c>
      <c r="F36" s="50"/>
      <c r="G36" s="31">
        <f t="shared" si="0"/>
        <v>0</v>
      </c>
      <c r="H36" s="32"/>
      <c r="I36" s="33">
        <f t="shared" si="1"/>
        <v>0</v>
      </c>
      <c r="J36" s="34">
        <f t="shared" si="2"/>
        <v>0</v>
      </c>
      <c r="K36" s="30"/>
      <c r="L36" s="31">
        <f t="shared" si="5"/>
        <v>0</v>
      </c>
      <c r="M36" s="34"/>
      <c r="N36" s="33">
        <f t="shared" si="3"/>
        <v>0</v>
      </c>
      <c r="O36" s="34">
        <f t="shared" si="4"/>
        <v>0</v>
      </c>
    </row>
    <row r="37" spans="1:15" s="35" customFormat="1" ht="13.5">
      <c r="A37" s="25" t="s">
        <v>62</v>
      </c>
      <c r="B37" s="26">
        <v>40</v>
      </c>
      <c r="C37" s="48" t="s">
        <v>66</v>
      </c>
      <c r="D37" s="48"/>
      <c r="E37" s="49" t="s">
        <v>65</v>
      </c>
      <c r="F37" s="50"/>
      <c r="G37" s="31">
        <f t="shared" si="0"/>
        <v>0</v>
      </c>
      <c r="H37" s="32"/>
      <c r="I37" s="33">
        <f t="shared" si="1"/>
        <v>0</v>
      </c>
      <c r="J37" s="34">
        <f t="shared" si="2"/>
        <v>0</v>
      </c>
      <c r="K37" s="30"/>
      <c r="L37" s="31">
        <f t="shared" si="5"/>
        <v>0</v>
      </c>
      <c r="M37" s="34"/>
      <c r="N37" s="33">
        <f t="shared" si="3"/>
        <v>0</v>
      </c>
      <c r="O37" s="34">
        <f t="shared" si="4"/>
        <v>0</v>
      </c>
    </row>
    <row r="38" spans="1:15" s="35" customFormat="1" ht="13.5">
      <c r="A38" s="25" t="s">
        <v>62</v>
      </c>
      <c r="B38" s="26">
        <v>60</v>
      </c>
      <c r="C38" s="48" t="s">
        <v>67</v>
      </c>
      <c r="D38" s="48"/>
      <c r="E38" s="49" t="s">
        <v>65</v>
      </c>
      <c r="F38" s="50"/>
      <c r="G38" s="31">
        <f t="shared" si="0"/>
        <v>0</v>
      </c>
      <c r="H38" s="32"/>
      <c r="I38" s="33">
        <f t="shared" si="1"/>
        <v>0</v>
      </c>
      <c r="J38" s="34">
        <f t="shared" si="2"/>
        <v>0</v>
      </c>
      <c r="K38" s="30"/>
      <c r="L38" s="31">
        <f t="shared" si="5"/>
        <v>0</v>
      </c>
      <c r="M38" s="34"/>
      <c r="N38" s="33">
        <f t="shared" si="3"/>
        <v>0</v>
      </c>
      <c r="O38" s="34">
        <f t="shared" si="4"/>
        <v>0</v>
      </c>
    </row>
    <row r="39" spans="1:15" s="35" customFormat="1" ht="13.5">
      <c r="A39" s="25" t="s">
        <v>62</v>
      </c>
      <c r="B39" s="26">
        <v>40</v>
      </c>
      <c r="C39" s="48" t="s">
        <v>68</v>
      </c>
      <c r="D39" s="48"/>
      <c r="E39" s="49" t="s">
        <v>65</v>
      </c>
      <c r="F39" s="50"/>
      <c r="G39" s="31">
        <f t="shared" si="0"/>
        <v>0</v>
      </c>
      <c r="H39" s="32"/>
      <c r="I39" s="33">
        <f t="shared" si="1"/>
        <v>0</v>
      </c>
      <c r="J39" s="34">
        <f t="shared" si="2"/>
        <v>0</v>
      </c>
      <c r="K39" s="30"/>
      <c r="L39" s="31">
        <f t="shared" si="5"/>
        <v>0</v>
      </c>
      <c r="M39" s="34"/>
      <c r="N39" s="33">
        <f t="shared" si="3"/>
        <v>0</v>
      </c>
      <c r="O39" s="34">
        <f t="shared" si="4"/>
        <v>0</v>
      </c>
    </row>
    <row r="40" spans="1:15" s="35" customFormat="1" ht="13.5">
      <c r="A40" s="25" t="s">
        <v>62</v>
      </c>
      <c r="B40" s="26">
        <v>30</v>
      </c>
      <c r="C40" s="48" t="s">
        <v>69</v>
      </c>
      <c r="D40" s="48"/>
      <c r="E40" s="49" t="s">
        <v>65</v>
      </c>
      <c r="F40" s="50"/>
      <c r="G40" s="31">
        <f t="shared" si="0"/>
        <v>0</v>
      </c>
      <c r="H40" s="32"/>
      <c r="I40" s="33">
        <f t="shared" si="1"/>
        <v>0</v>
      </c>
      <c r="J40" s="34">
        <f t="shared" si="2"/>
        <v>0</v>
      </c>
      <c r="K40" s="30"/>
      <c r="L40" s="31">
        <f t="shared" si="5"/>
        <v>0</v>
      </c>
      <c r="M40" s="34"/>
      <c r="N40" s="33">
        <f t="shared" si="3"/>
        <v>0</v>
      </c>
      <c r="O40" s="34">
        <f t="shared" si="4"/>
        <v>0</v>
      </c>
    </row>
    <row r="41" spans="1:15" s="35" customFormat="1" ht="13.5">
      <c r="A41" s="25" t="s">
        <v>62</v>
      </c>
      <c r="B41" s="26">
        <v>117</v>
      </c>
      <c r="C41" s="48" t="s">
        <v>70</v>
      </c>
      <c r="D41" s="48"/>
      <c r="E41" s="49" t="s">
        <v>65</v>
      </c>
      <c r="F41" s="50"/>
      <c r="G41" s="31">
        <f t="shared" si="0"/>
        <v>0</v>
      </c>
      <c r="H41" s="32"/>
      <c r="I41" s="33">
        <f t="shared" si="1"/>
        <v>0</v>
      </c>
      <c r="J41" s="34">
        <f t="shared" si="2"/>
        <v>0</v>
      </c>
      <c r="K41" s="30"/>
      <c r="L41" s="31">
        <f t="shared" si="5"/>
        <v>0</v>
      </c>
      <c r="M41" s="34"/>
      <c r="N41" s="33">
        <f t="shared" si="3"/>
        <v>0</v>
      </c>
      <c r="O41" s="34">
        <f t="shared" si="4"/>
        <v>0</v>
      </c>
    </row>
    <row r="42" spans="1:15" s="35" customFormat="1" ht="13.5">
      <c r="A42" s="25" t="s">
        <v>62</v>
      </c>
      <c r="B42" s="26">
        <v>40</v>
      </c>
      <c r="C42" s="48" t="s">
        <v>71</v>
      </c>
      <c r="D42" s="48"/>
      <c r="E42" s="49" t="s">
        <v>65</v>
      </c>
      <c r="F42" s="50"/>
      <c r="G42" s="31">
        <f aca="true" t="shared" si="6" ref="G42:G73">B42*F42</f>
        <v>0</v>
      </c>
      <c r="H42" s="32"/>
      <c r="I42" s="33">
        <f aca="true" t="shared" si="7" ref="I42:I73">G42*H42/100</f>
        <v>0</v>
      </c>
      <c r="J42" s="34">
        <f aca="true" t="shared" si="8" ref="J42:J73">G42+I42</f>
        <v>0</v>
      </c>
      <c r="K42" s="30"/>
      <c r="L42" s="31">
        <f t="shared" si="5"/>
        <v>0</v>
      </c>
      <c r="M42" s="34"/>
      <c r="N42" s="33">
        <f aca="true" t="shared" si="9" ref="N42:N73">L42*M42/100</f>
        <v>0</v>
      </c>
      <c r="O42" s="34">
        <f aca="true" t="shared" si="10" ref="O42:O73">L42+N42</f>
        <v>0</v>
      </c>
    </row>
    <row r="43" spans="1:15" s="35" customFormat="1" ht="13.5">
      <c r="A43" s="25" t="s">
        <v>62</v>
      </c>
      <c r="B43" s="26">
        <v>15</v>
      </c>
      <c r="C43" s="48" t="s">
        <v>72</v>
      </c>
      <c r="D43" s="48"/>
      <c r="E43" s="49" t="s">
        <v>73</v>
      </c>
      <c r="F43" s="50"/>
      <c r="G43" s="31">
        <f t="shared" si="6"/>
        <v>0</v>
      </c>
      <c r="H43" s="32"/>
      <c r="I43" s="33">
        <f t="shared" si="7"/>
        <v>0</v>
      </c>
      <c r="J43" s="34">
        <f t="shared" si="8"/>
        <v>0</v>
      </c>
      <c r="K43" s="30"/>
      <c r="L43" s="31">
        <f t="shared" si="5"/>
        <v>0</v>
      </c>
      <c r="M43" s="34"/>
      <c r="N43" s="33">
        <f t="shared" si="9"/>
        <v>0</v>
      </c>
      <c r="O43" s="34">
        <f t="shared" si="10"/>
        <v>0</v>
      </c>
    </row>
    <row r="44" spans="1:15" s="35" customFormat="1" ht="13.5">
      <c r="A44" s="25" t="s">
        <v>62</v>
      </c>
      <c r="B44" s="26">
        <v>87</v>
      </c>
      <c r="C44" s="48" t="s">
        <v>74</v>
      </c>
      <c r="D44" s="48"/>
      <c r="E44" s="49" t="s">
        <v>65</v>
      </c>
      <c r="F44" s="50"/>
      <c r="G44" s="31">
        <f t="shared" si="6"/>
        <v>0</v>
      </c>
      <c r="H44" s="32"/>
      <c r="I44" s="33">
        <f t="shared" si="7"/>
        <v>0</v>
      </c>
      <c r="J44" s="34">
        <f t="shared" si="8"/>
        <v>0</v>
      </c>
      <c r="K44" s="30"/>
      <c r="L44" s="31">
        <f t="shared" si="5"/>
        <v>0</v>
      </c>
      <c r="M44" s="34"/>
      <c r="N44" s="33">
        <f t="shared" si="9"/>
        <v>0</v>
      </c>
      <c r="O44" s="34">
        <f t="shared" si="10"/>
        <v>0</v>
      </c>
    </row>
    <row r="45" spans="1:15" s="35" customFormat="1" ht="13.5">
      <c r="A45" s="25" t="s">
        <v>62</v>
      </c>
      <c r="B45" s="26">
        <v>5</v>
      </c>
      <c r="C45" s="48" t="s">
        <v>75</v>
      </c>
      <c r="D45" s="48"/>
      <c r="E45" s="49" t="s">
        <v>76</v>
      </c>
      <c r="F45" s="50"/>
      <c r="G45" s="31">
        <f t="shared" si="6"/>
        <v>0</v>
      </c>
      <c r="H45" s="32"/>
      <c r="I45" s="33">
        <f t="shared" si="7"/>
        <v>0</v>
      </c>
      <c r="J45" s="34">
        <f t="shared" si="8"/>
        <v>0</v>
      </c>
      <c r="K45" s="30"/>
      <c r="L45" s="31">
        <f t="shared" si="5"/>
        <v>0</v>
      </c>
      <c r="M45" s="34"/>
      <c r="N45" s="33">
        <f t="shared" si="9"/>
        <v>0</v>
      </c>
      <c r="O45" s="34">
        <f t="shared" si="10"/>
        <v>0</v>
      </c>
    </row>
    <row r="46" spans="1:15" s="35" customFormat="1" ht="13.5">
      <c r="A46" s="25" t="s">
        <v>62</v>
      </c>
      <c r="B46" s="26">
        <v>5</v>
      </c>
      <c r="C46" s="48" t="s">
        <v>77</v>
      </c>
      <c r="D46" s="48"/>
      <c r="E46" s="49" t="s">
        <v>76</v>
      </c>
      <c r="F46" s="50"/>
      <c r="G46" s="31">
        <f t="shared" si="6"/>
        <v>0</v>
      </c>
      <c r="H46" s="32"/>
      <c r="I46" s="33">
        <f t="shared" si="7"/>
        <v>0</v>
      </c>
      <c r="J46" s="34">
        <f t="shared" si="8"/>
        <v>0</v>
      </c>
      <c r="K46" s="30"/>
      <c r="L46" s="31">
        <f t="shared" si="5"/>
        <v>0</v>
      </c>
      <c r="M46" s="34"/>
      <c r="N46" s="33">
        <f t="shared" si="9"/>
        <v>0</v>
      </c>
      <c r="O46" s="34">
        <f t="shared" si="10"/>
        <v>0</v>
      </c>
    </row>
    <row r="47" spans="1:15" s="35" customFormat="1" ht="13.5">
      <c r="A47" s="25" t="s">
        <v>62</v>
      </c>
      <c r="B47" s="26">
        <v>45</v>
      </c>
      <c r="C47" s="48" t="s">
        <v>78</v>
      </c>
      <c r="D47" s="48"/>
      <c r="E47" s="49" t="s">
        <v>65</v>
      </c>
      <c r="F47" s="50"/>
      <c r="G47" s="31">
        <f t="shared" si="6"/>
        <v>0</v>
      </c>
      <c r="H47" s="32"/>
      <c r="I47" s="33">
        <f t="shared" si="7"/>
        <v>0</v>
      </c>
      <c r="J47" s="34">
        <f t="shared" si="8"/>
        <v>0</v>
      </c>
      <c r="K47" s="30"/>
      <c r="L47" s="31">
        <f t="shared" si="5"/>
        <v>0</v>
      </c>
      <c r="M47" s="34"/>
      <c r="N47" s="33">
        <f t="shared" si="9"/>
        <v>0</v>
      </c>
      <c r="O47" s="34">
        <f t="shared" si="10"/>
        <v>0</v>
      </c>
    </row>
    <row r="48" spans="1:15" s="35" customFormat="1" ht="15.75">
      <c r="A48" s="46" t="s">
        <v>22</v>
      </c>
      <c r="B48" s="43">
        <v>10</v>
      </c>
      <c r="C48" s="51" t="s">
        <v>79</v>
      </c>
      <c r="D48" s="52"/>
      <c r="E48" s="53" t="s">
        <v>80</v>
      </c>
      <c r="F48" s="54"/>
      <c r="G48" s="45">
        <f t="shared" si="6"/>
        <v>0</v>
      </c>
      <c r="H48" s="32"/>
      <c r="I48" s="33">
        <f t="shared" si="7"/>
        <v>0</v>
      </c>
      <c r="J48" s="34">
        <f t="shared" si="8"/>
        <v>0</v>
      </c>
      <c r="K48" s="30"/>
      <c r="L48" s="31">
        <f t="shared" si="5"/>
        <v>0</v>
      </c>
      <c r="M48" s="34"/>
      <c r="N48" s="33">
        <f t="shared" si="9"/>
        <v>0</v>
      </c>
      <c r="O48" s="34">
        <f t="shared" si="10"/>
        <v>0</v>
      </c>
    </row>
    <row r="49" spans="1:18" s="35" customFormat="1" ht="15.75">
      <c r="A49" s="25" t="s">
        <v>22</v>
      </c>
      <c r="B49" s="26">
        <v>266</v>
      </c>
      <c r="C49" s="51" t="s">
        <v>81</v>
      </c>
      <c r="D49" s="52"/>
      <c r="E49" s="53" t="s">
        <v>82</v>
      </c>
      <c r="F49" s="50"/>
      <c r="G49" s="55">
        <f t="shared" si="6"/>
        <v>0</v>
      </c>
      <c r="H49" s="32"/>
      <c r="I49" s="33">
        <f t="shared" si="7"/>
        <v>0</v>
      </c>
      <c r="J49" s="34">
        <f t="shared" si="8"/>
        <v>0</v>
      </c>
      <c r="K49" s="30"/>
      <c r="L49" s="31">
        <f t="shared" si="5"/>
        <v>0</v>
      </c>
      <c r="M49" s="34"/>
      <c r="N49" s="33">
        <f t="shared" si="9"/>
        <v>0</v>
      </c>
      <c r="O49" s="34">
        <f t="shared" si="10"/>
        <v>0</v>
      </c>
      <c r="P49" s="56"/>
      <c r="Q49" s="56"/>
      <c r="R49" s="56"/>
    </row>
    <row r="50" spans="1:15" s="35" customFormat="1" ht="15.75">
      <c r="A50" s="25" t="s">
        <v>22</v>
      </c>
      <c r="B50" s="26">
        <v>115</v>
      </c>
      <c r="C50" s="51" t="s">
        <v>83</v>
      </c>
      <c r="D50" s="52"/>
      <c r="E50" s="53" t="s">
        <v>24</v>
      </c>
      <c r="F50" s="50"/>
      <c r="G50" s="55">
        <f t="shared" si="6"/>
        <v>0</v>
      </c>
      <c r="H50" s="32"/>
      <c r="I50" s="33">
        <f t="shared" si="7"/>
        <v>0</v>
      </c>
      <c r="J50" s="34">
        <f t="shared" si="8"/>
        <v>0</v>
      </c>
      <c r="K50" s="30"/>
      <c r="L50" s="31">
        <f t="shared" si="5"/>
        <v>0</v>
      </c>
      <c r="M50" s="34"/>
      <c r="N50" s="33">
        <f t="shared" si="9"/>
        <v>0</v>
      </c>
      <c r="O50" s="34">
        <f t="shared" si="10"/>
        <v>0</v>
      </c>
    </row>
    <row r="51" spans="1:15" s="35" customFormat="1" ht="15.75">
      <c r="A51" s="25" t="s">
        <v>22</v>
      </c>
      <c r="B51" s="26">
        <v>50</v>
      </c>
      <c r="C51" s="51" t="s">
        <v>83</v>
      </c>
      <c r="D51" s="52"/>
      <c r="E51" s="53" t="s">
        <v>84</v>
      </c>
      <c r="F51" s="50"/>
      <c r="G51" s="55">
        <f t="shared" si="6"/>
        <v>0</v>
      </c>
      <c r="H51" s="32"/>
      <c r="I51" s="33">
        <f t="shared" si="7"/>
        <v>0</v>
      </c>
      <c r="J51" s="34">
        <f t="shared" si="8"/>
        <v>0</v>
      </c>
      <c r="K51" s="30"/>
      <c r="L51" s="31">
        <f t="shared" si="5"/>
        <v>0</v>
      </c>
      <c r="M51" s="34"/>
      <c r="N51" s="33">
        <f t="shared" si="9"/>
        <v>0</v>
      </c>
      <c r="O51" s="34">
        <f t="shared" si="10"/>
        <v>0</v>
      </c>
    </row>
    <row r="52" spans="1:15" s="35" customFormat="1" ht="15.75">
      <c r="A52" s="25" t="s">
        <v>22</v>
      </c>
      <c r="B52" s="26">
        <v>20</v>
      </c>
      <c r="C52" s="51" t="s">
        <v>85</v>
      </c>
      <c r="D52" s="52"/>
      <c r="E52" s="53" t="s">
        <v>32</v>
      </c>
      <c r="F52" s="50"/>
      <c r="G52" s="55">
        <f t="shared" si="6"/>
        <v>0</v>
      </c>
      <c r="H52" s="32"/>
      <c r="I52" s="33">
        <f t="shared" si="7"/>
        <v>0</v>
      </c>
      <c r="J52" s="34">
        <f t="shared" si="8"/>
        <v>0</v>
      </c>
      <c r="K52" s="30"/>
      <c r="L52" s="31">
        <f t="shared" si="5"/>
        <v>0</v>
      </c>
      <c r="M52" s="34"/>
      <c r="N52" s="33">
        <f t="shared" si="9"/>
        <v>0</v>
      </c>
      <c r="O52" s="34">
        <f t="shared" si="10"/>
        <v>0</v>
      </c>
    </row>
    <row r="53" spans="1:15" s="35" customFormat="1" ht="15.75">
      <c r="A53" s="25" t="s">
        <v>22</v>
      </c>
      <c r="B53" s="26">
        <v>2</v>
      </c>
      <c r="C53" s="51" t="s">
        <v>86</v>
      </c>
      <c r="D53" s="52"/>
      <c r="E53" s="53" t="s">
        <v>32</v>
      </c>
      <c r="F53" s="50"/>
      <c r="G53" s="55">
        <f t="shared" si="6"/>
        <v>0</v>
      </c>
      <c r="H53" s="32"/>
      <c r="I53" s="33">
        <f t="shared" si="7"/>
        <v>0</v>
      </c>
      <c r="J53" s="34">
        <f t="shared" si="8"/>
        <v>0</v>
      </c>
      <c r="K53" s="30"/>
      <c r="L53" s="31">
        <f t="shared" si="5"/>
        <v>0</v>
      </c>
      <c r="M53" s="34"/>
      <c r="N53" s="33">
        <f t="shared" si="9"/>
        <v>0</v>
      </c>
      <c r="O53" s="34">
        <f t="shared" si="10"/>
        <v>0</v>
      </c>
    </row>
    <row r="54" spans="1:15" s="35" customFormat="1" ht="15.75">
      <c r="A54" s="25" t="s">
        <v>22</v>
      </c>
      <c r="B54" s="26">
        <v>2</v>
      </c>
      <c r="C54" s="51" t="s">
        <v>87</v>
      </c>
      <c r="D54" s="52"/>
      <c r="E54" s="53" t="s">
        <v>32</v>
      </c>
      <c r="F54" s="50"/>
      <c r="G54" s="55">
        <f t="shared" si="6"/>
        <v>0</v>
      </c>
      <c r="H54" s="32"/>
      <c r="I54" s="33">
        <f t="shared" si="7"/>
        <v>0</v>
      </c>
      <c r="J54" s="34">
        <f t="shared" si="8"/>
        <v>0</v>
      </c>
      <c r="K54" s="30"/>
      <c r="L54" s="31">
        <f t="shared" si="5"/>
        <v>0</v>
      </c>
      <c r="M54" s="34"/>
      <c r="N54" s="33">
        <f t="shared" si="9"/>
        <v>0</v>
      </c>
      <c r="O54" s="34">
        <f t="shared" si="10"/>
        <v>0</v>
      </c>
    </row>
    <row r="55" spans="1:15" s="35" customFormat="1" ht="31.5">
      <c r="A55" s="25" t="s">
        <v>22</v>
      </c>
      <c r="B55" s="26">
        <v>2</v>
      </c>
      <c r="C55" s="51" t="s">
        <v>88</v>
      </c>
      <c r="D55" s="52"/>
      <c r="E55" s="53" t="s">
        <v>84</v>
      </c>
      <c r="F55" s="50"/>
      <c r="G55" s="55">
        <f t="shared" si="6"/>
        <v>0</v>
      </c>
      <c r="H55" s="32"/>
      <c r="I55" s="33">
        <f t="shared" si="7"/>
        <v>0</v>
      </c>
      <c r="J55" s="34">
        <f t="shared" si="8"/>
        <v>0</v>
      </c>
      <c r="K55" s="30"/>
      <c r="L55" s="31">
        <f t="shared" si="5"/>
        <v>0</v>
      </c>
      <c r="M55" s="34"/>
      <c r="N55" s="33">
        <f t="shared" si="9"/>
        <v>0</v>
      </c>
      <c r="O55" s="34">
        <f t="shared" si="10"/>
        <v>0</v>
      </c>
    </row>
    <row r="56" spans="1:15" s="35" customFormat="1" ht="15.75">
      <c r="A56" s="25" t="s">
        <v>22</v>
      </c>
      <c r="B56" s="26">
        <v>32</v>
      </c>
      <c r="C56" s="51" t="s">
        <v>89</v>
      </c>
      <c r="D56" s="52"/>
      <c r="E56" s="53" t="s">
        <v>24</v>
      </c>
      <c r="F56" s="50"/>
      <c r="G56" s="55">
        <f t="shared" si="6"/>
        <v>0</v>
      </c>
      <c r="H56" s="32"/>
      <c r="I56" s="33">
        <f t="shared" si="7"/>
        <v>0</v>
      </c>
      <c r="J56" s="34">
        <f t="shared" si="8"/>
        <v>0</v>
      </c>
      <c r="K56" s="30"/>
      <c r="L56" s="31">
        <f t="shared" si="5"/>
        <v>0</v>
      </c>
      <c r="M56" s="34"/>
      <c r="N56" s="33">
        <f t="shared" si="9"/>
        <v>0</v>
      </c>
      <c r="O56" s="34">
        <f t="shared" si="10"/>
        <v>0</v>
      </c>
    </row>
    <row r="57" spans="1:15" s="35" customFormat="1" ht="15.75">
      <c r="A57" s="25" t="s">
        <v>22</v>
      </c>
      <c r="B57" s="26">
        <v>500</v>
      </c>
      <c r="C57" s="51" t="s">
        <v>90</v>
      </c>
      <c r="D57" s="52"/>
      <c r="E57" s="57" t="s">
        <v>91</v>
      </c>
      <c r="F57" s="58"/>
      <c r="G57" s="59">
        <f t="shared" si="6"/>
        <v>0</v>
      </c>
      <c r="H57" s="32"/>
      <c r="I57" s="33">
        <f t="shared" si="7"/>
        <v>0</v>
      </c>
      <c r="J57" s="34">
        <f t="shared" si="8"/>
        <v>0</v>
      </c>
      <c r="K57" s="30"/>
      <c r="L57" s="31">
        <f t="shared" si="5"/>
        <v>0</v>
      </c>
      <c r="M57" s="34"/>
      <c r="N57" s="33">
        <f t="shared" si="9"/>
        <v>0</v>
      </c>
      <c r="O57" s="34">
        <f t="shared" si="10"/>
        <v>0</v>
      </c>
    </row>
    <row r="58" spans="1:15" s="35" customFormat="1" ht="15.75">
      <c r="A58" s="60" t="s">
        <v>22</v>
      </c>
      <c r="B58" s="61">
        <v>30</v>
      </c>
      <c r="C58" s="51" t="s">
        <v>92</v>
      </c>
      <c r="D58" s="62"/>
      <c r="E58" s="63" t="s">
        <v>84</v>
      </c>
      <c r="F58" s="64"/>
      <c r="G58" s="65">
        <f t="shared" si="6"/>
        <v>0</v>
      </c>
      <c r="H58" s="32"/>
      <c r="I58" s="33">
        <f t="shared" si="7"/>
        <v>0</v>
      </c>
      <c r="J58" s="34">
        <f t="shared" si="8"/>
        <v>0</v>
      </c>
      <c r="K58" s="30"/>
      <c r="L58" s="31">
        <f t="shared" si="5"/>
        <v>0</v>
      </c>
      <c r="M58" s="34"/>
      <c r="N58" s="33">
        <f t="shared" si="9"/>
        <v>0</v>
      </c>
      <c r="O58" s="34">
        <f t="shared" si="10"/>
        <v>0</v>
      </c>
    </row>
    <row r="59" spans="1:15" s="35" customFormat="1" ht="15.75">
      <c r="A59" s="25" t="s">
        <v>22</v>
      </c>
      <c r="B59" s="26">
        <v>15</v>
      </c>
      <c r="C59" s="51" t="s">
        <v>93</v>
      </c>
      <c r="D59" s="52"/>
      <c r="E59" s="53" t="s">
        <v>80</v>
      </c>
      <c r="F59" s="50"/>
      <c r="G59" s="55">
        <f t="shared" si="6"/>
        <v>0</v>
      </c>
      <c r="H59" s="32"/>
      <c r="I59" s="33">
        <f t="shared" si="7"/>
        <v>0</v>
      </c>
      <c r="J59" s="34">
        <f t="shared" si="8"/>
        <v>0</v>
      </c>
      <c r="K59" s="30"/>
      <c r="L59" s="31">
        <f t="shared" si="5"/>
        <v>0</v>
      </c>
      <c r="M59" s="34"/>
      <c r="N59" s="33">
        <f t="shared" si="9"/>
        <v>0</v>
      </c>
      <c r="O59" s="34">
        <f t="shared" si="10"/>
        <v>0</v>
      </c>
    </row>
    <row r="60" spans="1:18" s="35" customFormat="1" ht="15.75">
      <c r="A60" s="25" t="s">
        <v>22</v>
      </c>
      <c r="B60" s="26">
        <v>10</v>
      </c>
      <c r="C60" s="51" t="s">
        <v>93</v>
      </c>
      <c r="D60" s="52"/>
      <c r="E60" s="53" t="s">
        <v>94</v>
      </c>
      <c r="F60" s="66"/>
      <c r="G60" s="55">
        <f t="shared" si="6"/>
        <v>0</v>
      </c>
      <c r="H60" s="32"/>
      <c r="I60" s="33">
        <f t="shared" si="7"/>
        <v>0</v>
      </c>
      <c r="J60" s="34">
        <f t="shared" si="8"/>
        <v>0</v>
      </c>
      <c r="K60" s="30"/>
      <c r="L60" s="31">
        <f t="shared" si="5"/>
        <v>0</v>
      </c>
      <c r="M60" s="34"/>
      <c r="N60" s="33">
        <f t="shared" si="9"/>
        <v>0</v>
      </c>
      <c r="O60" s="34">
        <f t="shared" si="10"/>
        <v>0</v>
      </c>
      <c r="R60" s="67"/>
    </row>
    <row r="61" spans="1:15" s="35" customFormat="1" ht="15.75">
      <c r="A61" s="25" t="s">
        <v>22</v>
      </c>
      <c r="B61" s="26">
        <v>50</v>
      </c>
      <c r="C61" s="51" t="s">
        <v>92</v>
      </c>
      <c r="D61" s="52"/>
      <c r="E61" s="53" t="s">
        <v>24</v>
      </c>
      <c r="F61" s="50"/>
      <c r="G61" s="55">
        <f t="shared" si="6"/>
        <v>0</v>
      </c>
      <c r="H61" s="32"/>
      <c r="I61" s="33">
        <f t="shared" si="7"/>
        <v>0</v>
      </c>
      <c r="J61" s="34">
        <f t="shared" si="8"/>
        <v>0</v>
      </c>
      <c r="K61" s="30"/>
      <c r="L61" s="31">
        <f t="shared" si="5"/>
        <v>0</v>
      </c>
      <c r="M61" s="34"/>
      <c r="N61" s="33">
        <f t="shared" si="9"/>
        <v>0</v>
      </c>
      <c r="O61" s="34">
        <f t="shared" si="10"/>
        <v>0</v>
      </c>
    </row>
    <row r="62" spans="1:15" s="35" customFormat="1" ht="15.75">
      <c r="A62" s="25" t="s">
        <v>22</v>
      </c>
      <c r="B62" s="26">
        <v>200</v>
      </c>
      <c r="C62" s="51" t="s">
        <v>95</v>
      </c>
      <c r="D62" s="52"/>
      <c r="E62" s="53" t="s">
        <v>84</v>
      </c>
      <c r="F62" s="50"/>
      <c r="G62" s="55">
        <f t="shared" si="6"/>
        <v>0</v>
      </c>
      <c r="H62" s="32"/>
      <c r="I62" s="33">
        <f t="shared" si="7"/>
        <v>0</v>
      </c>
      <c r="J62" s="34">
        <f t="shared" si="8"/>
        <v>0</v>
      </c>
      <c r="K62" s="30"/>
      <c r="L62" s="31">
        <f t="shared" si="5"/>
        <v>0</v>
      </c>
      <c r="M62" s="34"/>
      <c r="N62" s="33">
        <f t="shared" si="9"/>
        <v>0</v>
      </c>
      <c r="O62" s="34">
        <f t="shared" si="10"/>
        <v>0</v>
      </c>
    </row>
    <row r="63" spans="1:15" ht="15.75">
      <c r="A63" s="68"/>
      <c r="B63" s="69"/>
      <c r="C63" s="69"/>
      <c r="D63" s="69"/>
      <c r="E63" s="69"/>
      <c r="F63" s="70" t="s">
        <v>96</v>
      </c>
      <c r="G63" s="71">
        <f>SUM(G10:G62)</f>
        <v>0</v>
      </c>
      <c r="H63" s="72"/>
      <c r="I63" s="71">
        <f>SUM(I10:I62)</f>
        <v>0</v>
      </c>
      <c r="J63" s="73">
        <f>SUM(J10:J62)</f>
        <v>0</v>
      </c>
      <c r="K63" s="70" t="s">
        <v>96</v>
      </c>
      <c r="L63" s="71">
        <f>SUM(L10:L62)</f>
        <v>0</v>
      </c>
      <c r="M63" s="72"/>
      <c r="N63" s="71">
        <f>SUM(N10:N62)</f>
        <v>0</v>
      </c>
      <c r="O63" s="73">
        <f>SUM(O10:O62)</f>
        <v>0</v>
      </c>
    </row>
    <row r="64" spans="1:15" ht="12.75">
      <c r="A64" s="74"/>
      <c r="B64" s="74"/>
      <c r="C64" s="74"/>
      <c r="D64" s="74"/>
      <c r="E64" s="74"/>
      <c r="F64" s="75"/>
      <c r="G64" s="76"/>
      <c r="H64" s="77"/>
      <c r="J64" s="22"/>
      <c r="K64" s="22"/>
      <c r="L64" s="22"/>
      <c r="M64" s="22"/>
      <c r="O64" s="22"/>
    </row>
    <row r="65" spans="1:7" ht="15.75">
      <c r="A65" s="74"/>
      <c r="B65" s="74"/>
      <c r="C65" s="78" t="s">
        <v>97</v>
      </c>
      <c r="D65" s="79"/>
      <c r="E65" s="79"/>
      <c r="F65" s="75"/>
      <c r="G65" s="80"/>
    </row>
    <row r="66" spans="1:7" ht="15.75">
      <c r="A66" s="74"/>
      <c r="B66" s="74"/>
      <c r="C66" s="78" t="s">
        <v>98</v>
      </c>
      <c r="D66" s="79"/>
      <c r="E66" s="79"/>
      <c r="F66" s="75"/>
      <c r="G66" s="80"/>
    </row>
    <row r="67" spans="1:7" ht="15.75">
      <c r="A67" s="74"/>
      <c r="B67" s="74"/>
      <c r="C67" s="81" t="s">
        <v>99</v>
      </c>
      <c r="D67" s="79"/>
      <c r="E67" s="79"/>
      <c r="F67" s="75"/>
      <c r="G67" s="80"/>
    </row>
    <row r="68" spans="1:8" ht="12.75" customHeight="1">
      <c r="A68" s="82"/>
      <c r="B68" s="3"/>
      <c r="C68" s="81" t="s">
        <v>100</v>
      </c>
      <c r="D68" s="83"/>
      <c r="E68" s="83"/>
      <c r="F68" s="3"/>
      <c r="G68" s="8"/>
      <c r="H68" s="6"/>
    </row>
    <row r="69" spans="1:8" ht="12.75" customHeight="1">
      <c r="A69" s="82"/>
      <c r="B69" s="3"/>
      <c r="C69" s="81"/>
      <c r="D69" s="83"/>
      <c r="E69" s="83"/>
      <c r="F69" s="3"/>
      <c r="G69" s="8"/>
      <c r="H69" s="6"/>
    </row>
    <row r="70" spans="1:8" ht="12.75">
      <c r="A70" s="84"/>
      <c r="F70" s="76"/>
      <c r="G70" s="77"/>
      <c r="H70" s="22"/>
    </row>
    <row r="71" spans="1:8" ht="12.75">
      <c r="A71" s="84"/>
      <c r="F71" s="76"/>
      <c r="G71" s="77"/>
      <c r="H71" s="22"/>
    </row>
  </sheetData>
  <sheetProtection selectLockedCells="1" selectUnlockedCells="1"/>
  <mergeCells count="3">
    <mergeCell ref="A6:C6"/>
    <mergeCell ref="F7:J7"/>
    <mergeCell ref="K7:O7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zoomScalePageLayoutView="0" workbookViewId="0" topLeftCell="A13">
      <selection activeCell="L10" sqref="L10"/>
    </sheetView>
  </sheetViews>
  <sheetFormatPr defaultColWidth="9.140625" defaultRowHeight="12.75"/>
  <cols>
    <col min="3" max="3" width="26.7109375" style="0" customWidth="1"/>
    <col min="4" max="4" width="13.00390625" style="0" customWidth="1"/>
    <col min="5" max="5" width="19.7109375" style="0" customWidth="1"/>
    <col min="6" max="6" width="16.00390625" style="0" customWidth="1"/>
    <col min="7" max="7" width="14.7109375" style="0" customWidth="1"/>
    <col min="8" max="8" width="12.28125" style="1" customWidth="1"/>
    <col min="9" max="9" width="13.140625" style="0" customWidth="1"/>
    <col min="10" max="10" width="18.28125" style="0" customWidth="1"/>
    <col min="11" max="11" width="11.57421875" style="0" customWidth="1"/>
    <col min="12" max="13" width="11.140625" style="0" customWidth="1"/>
    <col min="14" max="14" width="13.00390625" style="0" customWidth="1"/>
  </cols>
  <sheetData>
    <row r="1" ht="26.25" customHeight="1">
      <c r="A1" s="3" t="s">
        <v>0</v>
      </c>
    </row>
    <row r="2" spans="1:8" ht="18">
      <c r="A2" s="4" t="s">
        <v>101</v>
      </c>
      <c r="B2" s="3"/>
      <c r="C2" s="3"/>
      <c r="F2" s="3"/>
      <c r="G2" s="5"/>
      <c r="H2" s="6"/>
    </row>
    <row r="3" spans="1:8" ht="18">
      <c r="A3" s="4" t="s">
        <v>102</v>
      </c>
      <c r="B3" s="7"/>
      <c r="C3" s="3"/>
      <c r="G3" s="5"/>
      <c r="H3" s="6"/>
    </row>
    <row r="4" spans="1:8" ht="18">
      <c r="A4" s="3" t="s">
        <v>103</v>
      </c>
      <c r="B4" s="3"/>
      <c r="C4" s="3"/>
      <c r="D4" s="3" t="s">
        <v>104</v>
      </c>
      <c r="G4" s="5"/>
      <c r="H4" s="6"/>
    </row>
    <row r="5" spans="2:7" ht="15.75">
      <c r="B5" s="12"/>
      <c r="C5" s="13"/>
      <c r="F5" s="8"/>
      <c r="G5" s="11"/>
    </row>
    <row r="6" spans="1:8" ht="15.75">
      <c r="A6" s="148" t="s">
        <v>105</v>
      </c>
      <c r="B6" s="148"/>
      <c r="C6" s="148"/>
      <c r="H6" s="77"/>
    </row>
    <row r="7" spans="2:14" ht="12.75">
      <c r="B7" s="12"/>
      <c r="C7" s="13"/>
      <c r="D7" s="149" t="s">
        <v>8</v>
      </c>
      <c r="E7" s="149"/>
      <c r="F7" s="149"/>
      <c r="G7" s="149"/>
      <c r="H7" s="149"/>
      <c r="I7" s="149" t="s">
        <v>9</v>
      </c>
      <c r="J7" s="149"/>
      <c r="K7" s="149"/>
      <c r="L7" s="149"/>
      <c r="M7" s="149"/>
      <c r="N7" s="149"/>
    </row>
    <row r="8" spans="1:14" ht="12.75">
      <c r="A8" s="85"/>
      <c r="B8" s="16" t="s">
        <v>10</v>
      </c>
      <c r="C8" s="15" t="s">
        <v>11</v>
      </c>
      <c r="D8" s="17" t="s">
        <v>13</v>
      </c>
      <c r="E8" s="15" t="s">
        <v>14</v>
      </c>
      <c r="F8" s="15" t="s">
        <v>15</v>
      </c>
      <c r="G8" s="86" t="s">
        <v>16</v>
      </c>
      <c r="H8" s="87" t="s">
        <v>17</v>
      </c>
      <c r="I8" s="88" t="s">
        <v>18</v>
      </c>
      <c r="J8" s="88" t="s">
        <v>14</v>
      </c>
      <c r="K8" s="88" t="s">
        <v>15</v>
      </c>
      <c r="L8" s="89" t="s">
        <v>16</v>
      </c>
      <c r="M8" s="87" t="s">
        <v>17</v>
      </c>
      <c r="N8" s="15" t="s">
        <v>18</v>
      </c>
    </row>
    <row r="9" spans="1:14" ht="13.5">
      <c r="A9" s="90"/>
      <c r="B9" s="22"/>
      <c r="C9" s="21"/>
      <c r="D9" s="21"/>
      <c r="E9" s="23" t="s">
        <v>19</v>
      </c>
      <c r="F9" s="21"/>
      <c r="G9" s="91" t="s">
        <v>20</v>
      </c>
      <c r="H9" s="92" t="s">
        <v>21</v>
      </c>
      <c r="I9" s="93"/>
      <c r="J9" s="94" t="s">
        <v>19</v>
      </c>
      <c r="K9" s="95"/>
      <c r="L9" s="96" t="s">
        <v>20</v>
      </c>
      <c r="M9" s="92" t="s">
        <v>21</v>
      </c>
      <c r="N9" s="24"/>
    </row>
    <row r="10" spans="1:14" s="35" customFormat="1" ht="13.5">
      <c r="A10" s="25" t="s">
        <v>106</v>
      </c>
      <c r="B10" s="26">
        <v>40</v>
      </c>
      <c r="C10" s="27" t="s">
        <v>107</v>
      </c>
      <c r="D10" s="97" t="s">
        <v>108</v>
      </c>
      <c r="E10" s="50"/>
      <c r="F10" s="31">
        <f aca="true" t="shared" si="0" ref="F10:F20">B10*E10</f>
        <v>0</v>
      </c>
      <c r="G10" s="32"/>
      <c r="H10" s="33">
        <f aca="true" t="shared" si="1" ref="H10:H20">F10*G10/100</f>
        <v>0</v>
      </c>
      <c r="I10" s="34">
        <f aca="true" t="shared" si="2" ref="I10:I20">F10+H10</f>
        <v>0</v>
      </c>
      <c r="J10" s="50"/>
      <c r="K10" s="31">
        <f>B10*J10</f>
        <v>0</v>
      </c>
      <c r="L10" s="32"/>
      <c r="M10" s="33">
        <f aca="true" t="shared" si="3" ref="M10:M20">K10*L10/100</f>
        <v>0</v>
      </c>
      <c r="N10" s="34">
        <f aca="true" t="shared" si="4" ref="N10:N20">K10+M10</f>
        <v>0</v>
      </c>
    </row>
    <row r="11" spans="1:14" s="35" customFormat="1" ht="13.5">
      <c r="A11" s="25" t="s">
        <v>106</v>
      </c>
      <c r="B11" s="26">
        <v>35</v>
      </c>
      <c r="C11" s="27" t="s">
        <v>109</v>
      </c>
      <c r="D11" s="97" t="s">
        <v>110</v>
      </c>
      <c r="E11" s="50"/>
      <c r="F11" s="31">
        <f t="shared" si="0"/>
        <v>0</v>
      </c>
      <c r="G11" s="32"/>
      <c r="H11" s="33">
        <f t="shared" si="1"/>
        <v>0</v>
      </c>
      <c r="I11" s="34">
        <f t="shared" si="2"/>
        <v>0</v>
      </c>
      <c r="J11" s="50"/>
      <c r="K11" s="31">
        <f aca="true" t="shared" si="5" ref="K11:K20">B11*J11</f>
        <v>0</v>
      </c>
      <c r="L11" s="98"/>
      <c r="M11" s="33">
        <f t="shared" si="3"/>
        <v>0</v>
      </c>
      <c r="N11" s="34">
        <f t="shared" si="4"/>
        <v>0</v>
      </c>
    </row>
    <row r="12" spans="1:14" s="35" customFormat="1" ht="13.5">
      <c r="A12" s="25" t="s">
        <v>106</v>
      </c>
      <c r="B12" s="26">
        <v>5</v>
      </c>
      <c r="C12" s="27" t="s">
        <v>111</v>
      </c>
      <c r="D12" s="97" t="s">
        <v>110</v>
      </c>
      <c r="E12" s="50"/>
      <c r="F12" s="31">
        <f t="shared" si="0"/>
        <v>0</v>
      </c>
      <c r="G12" s="32"/>
      <c r="H12" s="33">
        <f t="shared" si="1"/>
        <v>0</v>
      </c>
      <c r="I12" s="34">
        <f t="shared" si="2"/>
        <v>0</v>
      </c>
      <c r="J12" s="50"/>
      <c r="K12" s="31">
        <f t="shared" si="5"/>
        <v>0</v>
      </c>
      <c r="L12" s="98"/>
      <c r="M12" s="33">
        <f t="shared" si="3"/>
        <v>0</v>
      </c>
      <c r="N12" s="34">
        <f t="shared" si="4"/>
        <v>0</v>
      </c>
    </row>
    <row r="13" spans="1:14" s="35" customFormat="1" ht="13.5">
      <c r="A13" s="25" t="s">
        <v>106</v>
      </c>
      <c r="B13" s="26">
        <v>80</v>
      </c>
      <c r="C13" s="27" t="s">
        <v>112</v>
      </c>
      <c r="D13" s="97" t="s">
        <v>108</v>
      </c>
      <c r="E13" s="50"/>
      <c r="F13" s="31">
        <f t="shared" si="0"/>
        <v>0</v>
      </c>
      <c r="G13" s="32"/>
      <c r="H13" s="33">
        <f t="shared" si="1"/>
        <v>0</v>
      </c>
      <c r="I13" s="34">
        <f t="shared" si="2"/>
        <v>0</v>
      </c>
      <c r="J13" s="50"/>
      <c r="K13" s="31">
        <f t="shared" si="5"/>
        <v>0</v>
      </c>
      <c r="L13" s="98"/>
      <c r="M13" s="33">
        <f t="shared" si="3"/>
        <v>0</v>
      </c>
      <c r="N13" s="34">
        <f t="shared" si="4"/>
        <v>0</v>
      </c>
    </row>
    <row r="14" spans="1:14" s="35" customFormat="1" ht="38.25">
      <c r="A14" s="25" t="s">
        <v>22</v>
      </c>
      <c r="B14" s="26">
        <v>1170</v>
      </c>
      <c r="C14" s="36" t="s">
        <v>113</v>
      </c>
      <c r="D14" s="38" t="s">
        <v>114</v>
      </c>
      <c r="E14" s="50"/>
      <c r="F14" s="31">
        <f t="shared" si="0"/>
        <v>0</v>
      </c>
      <c r="G14" s="32"/>
      <c r="H14" s="33">
        <f t="shared" si="1"/>
        <v>0</v>
      </c>
      <c r="I14" s="34">
        <f t="shared" si="2"/>
        <v>0</v>
      </c>
      <c r="J14" s="50"/>
      <c r="K14" s="31">
        <f t="shared" si="5"/>
        <v>0</v>
      </c>
      <c r="L14" s="98"/>
      <c r="M14" s="33">
        <f t="shared" si="3"/>
        <v>0</v>
      </c>
      <c r="N14" s="34">
        <f t="shared" si="4"/>
        <v>0</v>
      </c>
    </row>
    <row r="15" spans="1:14" s="35" customFormat="1" ht="47.25">
      <c r="A15" s="25" t="s">
        <v>22</v>
      </c>
      <c r="B15" s="26">
        <v>26</v>
      </c>
      <c r="C15" s="51" t="s">
        <v>115</v>
      </c>
      <c r="D15" s="38" t="s">
        <v>116</v>
      </c>
      <c r="E15" s="50"/>
      <c r="F15" s="31">
        <f t="shared" si="0"/>
        <v>0</v>
      </c>
      <c r="G15" s="32"/>
      <c r="H15" s="33">
        <f t="shared" si="1"/>
        <v>0</v>
      </c>
      <c r="I15" s="34">
        <f t="shared" si="2"/>
        <v>0</v>
      </c>
      <c r="J15" s="50"/>
      <c r="K15" s="31">
        <f t="shared" si="5"/>
        <v>0</v>
      </c>
      <c r="L15" s="99"/>
      <c r="M15" s="33">
        <f t="shared" si="3"/>
        <v>0</v>
      </c>
      <c r="N15" s="34">
        <f t="shared" si="4"/>
        <v>0</v>
      </c>
    </row>
    <row r="16" spans="1:14" s="35" customFormat="1" ht="25.5">
      <c r="A16" s="25" t="s">
        <v>22</v>
      </c>
      <c r="B16" s="26">
        <v>75</v>
      </c>
      <c r="C16" s="100" t="s">
        <v>117</v>
      </c>
      <c r="D16" s="42" t="s">
        <v>118</v>
      </c>
      <c r="E16" s="50"/>
      <c r="F16" s="31">
        <f t="shared" si="0"/>
        <v>0</v>
      </c>
      <c r="G16" s="32"/>
      <c r="H16" s="33">
        <f t="shared" si="1"/>
        <v>0</v>
      </c>
      <c r="I16" s="34">
        <f t="shared" si="2"/>
        <v>0</v>
      </c>
      <c r="J16" s="50"/>
      <c r="K16" s="31">
        <f t="shared" si="5"/>
        <v>0</v>
      </c>
      <c r="L16" s="98"/>
      <c r="M16" s="33">
        <f t="shared" si="3"/>
        <v>0</v>
      </c>
      <c r="N16" s="34">
        <f t="shared" si="4"/>
        <v>0</v>
      </c>
    </row>
    <row r="17" spans="1:15" s="35" customFormat="1" ht="31.5">
      <c r="A17" s="25" t="s">
        <v>106</v>
      </c>
      <c r="B17" s="26">
        <v>120</v>
      </c>
      <c r="C17" s="51" t="s">
        <v>119</v>
      </c>
      <c r="D17" s="101" t="s">
        <v>120</v>
      </c>
      <c r="E17" s="50"/>
      <c r="F17" s="45">
        <f t="shared" si="0"/>
        <v>0</v>
      </c>
      <c r="G17" s="32"/>
      <c r="H17" s="33">
        <f t="shared" si="1"/>
        <v>0</v>
      </c>
      <c r="I17" s="34">
        <f t="shared" si="2"/>
        <v>0</v>
      </c>
      <c r="J17" s="50"/>
      <c r="K17" s="31">
        <f t="shared" si="5"/>
        <v>0</v>
      </c>
      <c r="L17" s="32"/>
      <c r="M17" s="33">
        <f t="shared" si="3"/>
        <v>0</v>
      </c>
      <c r="N17" s="34">
        <f t="shared" si="4"/>
        <v>0</v>
      </c>
      <c r="O17"/>
    </row>
    <row r="18" spans="1:15" s="35" customFormat="1" ht="47.25">
      <c r="A18" s="25" t="s">
        <v>106</v>
      </c>
      <c r="B18" s="26">
        <v>90</v>
      </c>
      <c r="C18" s="51" t="s">
        <v>121</v>
      </c>
      <c r="D18" s="101" t="s">
        <v>120</v>
      </c>
      <c r="E18" s="50"/>
      <c r="F18" s="45">
        <f t="shared" si="0"/>
        <v>0</v>
      </c>
      <c r="G18" s="32"/>
      <c r="H18" s="33">
        <f t="shared" si="1"/>
        <v>0</v>
      </c>
      <c r="I18" s="34">
        <f t="shared" si="2"/>
        <v>0</v>
      </c>
      <c r="J18" s="50"/>
      <c r="K18" s="31">
        <f t="shared" si="5"/>
        <v>0</v>
      </c>
      <c r="L18" s="98"/>
      <c r="M18" s="33">
        <f t="shared" si="3"/>
        <v>0</v>
      </c>
      <c r="N18" s="34">
        <f t="shared" si="4"/>
        <v>0</v>
      </c>
      <c r="O18"/>
    </row>
    <row r="19" spans="1:15" s="35" customFormat="1" ht="31.5">
      <c r="A19" s="25" t="s">
        <v>122</v>
      </c>
      <c r="B19" s="61">
        <v>26</v>
      </c>
      <c r="C19" s="51" t="s">
        <v>119</v>
      </c>
      <c r="D19" s="101" t="s">
        <v>123</v>
      </c>
      <c r="E19" s="50"/>
      <c r="F19" s="45">
        <f t="shared" si="0"/>
        <v>0</v>
      </c>
      <c r="G19" s="32"/>
      <c r="H19" s="33">
        <f t="shared" si="1"/>
        <v>0</v>
      </c>
      <c r="I19" s="34">
        <f t="shared" si="2"/>
        <v>0</v>
      </c>
      <c r="J19" s="50"/>
      <c r="K19" s="31">
        <f t="shared" si="5"/>
        <v>0</v>
      </c>
      <c r="L19" s="98"/>
      <c r="M19" s="33">
        <f t="shared" si="3"/>
        <v>0</v>
      </c>
      <c r="N19" s="34">
        <f t="shared" si="4"/>
        <v>0</v>
      </c>
      <c r="O19"/>
    </row>
    <row r="20" spans="1:15" s="35" customFormat="1" ht="47.25">
      <c r="A20" s="25" t="s">
        <v>122</v>
      </c>
      <c r="B20" s="61">
        <v>26</v>
      </c>
      <c r="C20" s="51" t="s">
        <v>121</v>
      </c>
      <c r="D20" s="101" t="s">
        <v>123</v>
      </c>
      <c r="E20" s="50"/>
      <c r="F20" s="45">
        <f t="shared" si="0"/>
        <v>0</v>
      </c>
      <c r="G20" s="32"/>
      <c r="H20" s="33">
        <f t="shared" si="1"/>
        <v>0</v>
      </c>
      <c r="I20" s="34">
        <f t="shared" si="2"/>
        <v>0</v>
      </c>
      <c r="J20" s="50"/>
      <c r="K20" s="31">
        <f t="shared" si="5"/>
        <v>0</v>
      </c>
      <c r="L20" s="98"/>
      <c r="M20" s="33">
        <f t="shared" si="3"/>
        <v>0</v>
      </c>
      <c r="N20" s="34">
        <f t="shared" si="4"/>
        <v>0</v>
      </c>
      <c r="O20"/>
    </row>
    <row r="21" spans="1:14" ht="15.75">
      <c r="A21" s="68"/>
      <c r="B21" s="69"/>
      <c r="C21" s="69"/>
      <c r="D21" s="69"/>
      <c r="E21" s="102" t="s">
        <v>96</v>
      </c>
      <c r="F21" s="71">
        <f>SUM(F10:F20)</f>
        <v>0</v>
      </c>
      <c r="G21" s="103"/>
      <c r="H21" s="71">
        <f>SUM(H10:H20)</f>
        <v>0</v>
      </c>
      <c r="I21" s="71">
        <f>SUM(I10:I20)</f>
        <v>0</v>
      </c>
      <c r="J21" s="102" t="s">
        <v>96</v>
      </c>
      <c r="K21" s="71">
        <f>SUM(K10:K20)</f>
        <v>0</v>
      </c>
      <c r="L21" s="103"/>
      <c r="M21" s="71">
        <f>SUM(M10:M20)</f>
        <v>0</v>
      </c>
      <c r="N21" s="71">
        <f>SUM(N10:N20)</f>
        <v>0</v>
      </c>
    </row>
    <row r="22" spans="6:14" ht="13.5">
      <c r="F22" s="76"/>
      <c r="G22" s="77"/>
      <c r="H22" s="22"/>
      <c r="I22" s="22"/>
      <c r="J22" s="79"/>
      <c r="K22" s="104"/>
      <c r="L22" s="105"/>
      <c r="M22" s="106"/>
      <c r="N22" s="104"/>
    </row>
    <row r="23" spans="1:15" s="8" customFormat="1" ht="15.75">
      <c r="A23"/>
      <c r="B23"/>
      <c r="C23" s="22"/>
      <c r="D23"/>
      <c r="E23"/>
      <c r="F23"/>
      <c r="G23"/>
      <c r="H23" s="1"/>
      <c r="K23" s="79"/>
      <c r="L23" s="104"/>
      <c r="M23" s="79"/>
      <c r="N23" s="106"/>
      <c r="O23" s="104"/>
    </row>
    <row r="24" spans="1:15" ht="18">
      <c r="A24" s="78" t="s">
        <v>124</v>
      </c>
      <c r="B24" s="83"/>
      <c r="C24" s="35"/>
      <c r="D24" s="83"/>
      <c r="E24" s="35"/>
      <c r="F24" s="35"/>
      <c r="G24" s="35"/>
      <c r="H24" s="107"/>
      <c r="I24" s="35"/>
      <c r="J24" s="35"/>
      <c r="K24" s="74"/>
      <c r="L24" s="104"/>
      <c r="M24" s="74"/>
      <c r="N24" s="106"/>
      <c r="O24" s="104"/>
    </row>
    <row r="25" spans="1:10" ht="18">
      <c r="A25" s="78" t="s">
        <v>125</v>
      </c>
      <c r="B25" s="83"/>
      <c r="C25" s="35"/>
      <c r="D25" s="83"/>
      <c r="E25" s="35"/>
      <c r="F25" s="35"/>
      <c r="G25" s="35"/>
      <c r="H25" s="107"/>
      <c r="I25" s="35"/>
      <c r="J25" s="35"/>
    </row>
    <row r="26" spans="1:10" ht="15.75">
      <c r="A26" s="79"/>
      <c r="B26" s="79"/>
      <c r="C26" s="78" t="s">
        <v>97</v>
      </c>
      <c r="D26" s="79"/>
      <c r="E26" s="79"/>
      <c r="F26" s="108"/>
      <c r="G26" s="109"/>
      <c r="H26" s="107"/>
      <c r="I26" s="35"/>
      <c r="J26" s="35"/>
    </row>
    <row r="27" spans="1:10" ht="15.75">
      <c r="A27" s="79"/>
      <c r="B27" s="79"/>
      <c r="C27" s="78" t="s">
        <v>98</v>
      </c>
      <c r="D27" s="79"/>
      <c r="E27" s="79"/>
      <c r="F27" s="108"/>
      <c r="G27" s="109"/>
      <c r="H27" s="107"/>
      <c r="I27" s="35"/>
      <c r="J27" s="35"/>
    </row>
    <row r="28" spans="1:10" ht="15.75">
      <c r="A28" s="79"/>
      <c r="B28" s="79"/>
      <c r="C28" s="81" t="s">
        <v>99</v>
      </c>
      <c r="D28" s="79"/>
      <c r="E28" s="79"/>
      <c r="F28" s="108"/>
      <c r="G28" s="109"/>
      <c r="H28" s="107"/>
      <c r="I28" s="35"/>
      <c r="J28" s="35"/>
    </row>
    <row r="29" spans="1:10" ht="12.75" customHeight="1">
      <c r="A29" s="110"/>
      <c r="B29" s="83"/>
      <c r="C29" s="81" t="s">
        <v>100</v>
      </c>
      <c r="D29" s="83"/>
      <c r="E29" s="83"/>
      <c r="F29" s="83"/>
      <c r="G29" s="111"/>
      <c r="H29" s="112"/>
      <c r="I29" s="35"/>
      <c r="J29" s="35"/>
    </row>
    <row r="30" spans="1:10" ht="18">
      <c r="A30" s="81"/>
      <c r="B30" s="113" t="s">
        <v>126</v>
      </c>
      <c r="C30" s="78"/>
      <c r="D30" s="83"/>
      <c r="E30" s="35"/>
      <c r="F30" s="35"/>
      <c r="G30" s="35"/>
      <c r="H30" s="107"/>
      <c r="I30" s="35"/>
      <c r="J30" s="35"/>
    </row>
  </sheetData>
  <sheetProtection selectLockedCells="1" selectUnlockedCells="1"/>
  <mergeCells count="3">
    <mergeCell ref="A6:C6"/>
    <mergeCell ref="D7:H7"/>
    <mergeCell ref="I7:N7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6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zoomScalePageLayoutView="0" workbookViewId="0" topLeftCell="A1">
      <selection activeCell="I49" sqref="I49"/>
    </sheetView>
  </sheetViews>
  <sheetFormatPr defaultColWidth="9.140625" defaultRowHeight="12.75"/>
  <cols>
    <col min="3" max="3" width="26.7109375" style="0" customWidth="1"/>
    <col min="4" max="4" width="13.00390625" style="0" customWidth="1"/>
    <col min="5" max="5" width="14.8515625" style="0" customWidth="1"/>
    <col min="6" max="6" width="14.28125" style="0" customWidth="1"/>
    <col min="7" max="7" width="13.28125" style="0" customWidth="1"/>
    <col min="8" max="8" width="12.28125" style="1" customWidth="1"/>
    <col min="9" max="9" width="13.140625" style="0" customWidth="1"/>
    <col min="10" max="10" width="13.421875" style="0" customWidth="1"/>
    <col min="12" max="12" width="10.7109375" style="0" customWidth="1"/>
    <col min="13" max="13" width="13.00390625" style="0" customWidth="1"/>
  </cols>
  <sheetData>
    <row r="1" ht="18">
      <c r="A1" s="3" t="s">
        <v>0</v>
      </c>
    </row>
    <row r="2" spans="1:7" ht="15.75">
      <c r="A2" s="4" t="s">
        <v>127</v>
      </c>
      <c r="F2" s="35"/>
      <c r="G2" s="35"/>
    </row>
    <row r="3" spans="1:7" ht="15.75">
      <c r="A3" s="4" t="s">
        <v>102</v>
      </c>
      <c r="B3" s="12"/>
      <c r="C3" s="7"/>
      <c r="F3" s="114"/>
      <c r="G3" s="115"/>
    </row>
    <row r="4" spans="1:7" ht="18">
      <c r="A4" s="3"/>
      <c r="B4" s="12"/>
      <c r="C4" s="7"/>
      <c r="E4" s="3"/>
      <c r="F4" s="114"/>
      <c r="G4" s="115"/>
    </row>
    <row r="5" spans="1:7" ht="18">
      <c r="A5" s="3" t="s">
        <v>103</v>
      </c>
      <c r="B5" s="12"/>
      <c r="C5" s="7"/>
      <c r="E5" s="3" t="s">
        <v>128</v>
      </c>
      <c r="F5" s="114"/>
      <c r="G5" s="115"/>
    </row>
    <row r="6" spans="1:7" ht="18">
      <c r="A6" s="3"/>
      <c r="B6" s="12"/>
      <c r="C6" s="7"/>
      <c r="E6" s="3"/>
      <c r="F6" s="114"/>
      <c r="G6" s="115"/>
    </row>
    <row r="7" spans="1:10" ht="15.75">
      <c r="A7" s="148" t="s">
        <v>6</v>
      </c>
      <c r="B7" s="148"/>
      <c r="C7" s="148"/>
      <c r="F7" s="116"/>
      <c r="G7" s="4"/>
      <c r="I7" s="35"/>
      <c r="J7" s="35"/>
    </row>
    <row r="8" spans="1:14" ht="12.75">
      <c r="A8" s="117"/>
      <c r="D8" s="149" t="s">
        <v>8</v>
      </c>
      <c r="E8" s="149"/>
      <c r="F8" s="149"/>
      <c r="G8" s="149"/>
      <c r="H8" s="149"/>
      <c r="I8" s="149" t="s">
        <v>9</v>
      </c>
      <c r="J8" s="149"/>
      <c r="K8" s="149"/>
      <c r="L8" s="149"/>
      <c r="M8" s="149"/>
      <c r="N8" s="18"/>
    </row>
    <row r="9" spans="1:13" ht="12.75">
      <c r="A9" s="15"/>
      <c r="B9" s="16" t="s">
        <v>10</v>
      </c>
      <c r="C9" s="15" t="s">
        <v>11</v>
      </c>
      <c r="D9" s="15" t="s">
        <v>129</v>
      </c>
      <c r="E9" s="15" t="s">
        <v>15</v>
      </c>
      <c r="F9" s="86" t="s">
        <v>16</v>
      </c>
      <c r="G9" s="87" t="s">
        <v>17</v>
      </c>
      <c r="H9" s="88" t="s">
        <v>18</v>
      </c>
      <c r="I9" s="15" t="s">
        <v>129</v>
      </c>
      <c r="J9" s="88" t="s">
        <v>15</v>
      </c>
      <c r="K9" s="89" t="s">
        <v>16</v>
      </c>
      <c r="L9" s="87" t="s">
        <v>17</v>
      </c>
      <c r="M9" s="15" t="s">
        <v>18</v>
      </c>
    </row>
    <row r="10" spans="1:13" ht="13.5">
      <c r="A10" s="21"/>
      <c r="B10" s="22"/>
      <c r="C10" s="21"/>
      <c r="D10" s="23" t="s">
        <v>19</v>
      </c>
      <c r="E10" s="21"/>
      <c r="F10" s="91" t="s">
        <v>20</v>
      </c>
      <c r="G10" s="92" t="s">
        <v>21</v>
      </c>
      <c r="H10" s="93"/>
      <c r="I10" s="94" t="s">
        <v>19</v>
      </c>
      <c r="J10" s="95"/>
      <c r="K10" s="96" t="s">
        <v>20</v>
      </c>
      <c r="L10" s="92" t="s">
        <v>21</v>
      </c>
      <c r="M10" s="24"/>
    </row>
    <row r="11" spans="1:13" s="35" customFormat="1" ht="13.5">
      <c r="A11" s="118" t="s">
        <v>106</v>
      </c>
      <c r="B11" s="118">
        <v>300</v>
      </c>
      <c r="C11" s="47" t="s">
        <v>130</v>
      </c>
      <c r="D11" s="119"/>
      <c r="E11" s="119">
        <f aca="true" t="shared" si="0" ref="E11:E44">D11*B11</f>
        <v>0</v>
      </c>
      <c r="F11" s="32"/>
      <c r="G11" s="33">
        <f aca="true" t="shared" si="1" ref="G11:G44">E11*F11/100</f>
        <v>0</v>
      </c>
      <c r="H11" s="34">
        <f aca="true" t="shared" si="2" ref="H11:H44">E11+G11</f>
        <v>0</v>
      </c>
      <c r="I11" s="119"/>
      <c r="J11" s="119">
        <f>I11*B11</f>
        <v>0</v>
      </c>
      <c r="K11" s="32"/>
      <c r="L11" s="33">
        <f aca="true" t="shared" si="3" ref="L11:L44">J11*K11/100</f>
        <v>0</v>
      </c>
      <c r="M11" s="34">
        <f aca="true" t="shared" si="4" ref="M11:M44">J11+L11</f>
        <v>0</v>
      </c>
    </row>
    <row r="12" spans="1:13" s="35" customFormat="1" ht="13.5">
      <c r="A12" s="49" t="s">
        <v>131</v>
      </c>
      <c r="B12" s="49">
        <v>50</v>
      </c>
      <c r="C12" s="48" t="s">
        <v>132</v>
      </c>
      <c r="D12" s="120"/>
      <c r="E12" s="120">
        <f t="shared" si="0"/>
        <v>0</v>
      </c>
      <c r="F12" s="32"/>
      <c r="G12" s="33">
        <f t="shared" si="1"/>
        <v>0</v>
      </c>
      <c r="H12" s="34">
        <f t="shared" si="2"/>
        <v>0</v>
      </c>
      <c r="I12" s="49"/>
      <c r="J12" s="119">
        <f aca="true" t="shared" si="5" ref="J12:J44">I12*B12</f>
        <v>0</v>
      </c>
      <c r="K12" s="98"/>
      <c r="L12" s="33">
        <f t="shared" si="3"/>
        <v>0</v>
      </c>
      <c r="M12" s="34">
        <f t="shared" si="4"/>
        <v>0</v>
      </c>
    </row>
    <row r="13" spans="1:13" s="35" customFormat="1" ht="13.5">
      <c r="A13" s="49" t="s">
        <v>106</v>
      </c>
      <c r="B13" s="49">
        <v>140</v>
      </c>
      <c r="C13" s="48" t="s">
        <v>133</v>
      </c>
      <c r="D13" s="120"/>
      <c r="E13" s="120">
        <f t="shared" si="0"/>
        <v>0</v>
      </c>
      <c r="F13" s="32"/>
      <c r="G13" s="33">
        <f t="shared" si="1"/>
        <v>0</v>
      </c>
      <c r="H13" s="34">
        <f t="shared" si="2"/>
        <v>0</v>
      </c>
      <c r="I13" s="98"/>
      <c r="J13" s="119">
        <f t="shared" si="5"/>
        <v>0</v>
      </c>
      <c r="K13" s="98"/>
      <c r="L13" s="33">
        <f t="shared" si="3"/>
        <v>0</v>
      </c>
      <c r="M13" s="34">
        <f t="shared" si="4"/>
        <v>0</v>
      </c>
    </row>
    <row r="14" spans="1:13" s="35" customFormat="1" ht="13.5">
      <c r="A14" s="49" t="s">
        <v>106</v>
      </c>
      <c r="B14" s="49">
        <v>1260</v>
      </c>
      <c r="C14" s="48" t="s">
        <v>134</v>
      </c>
      <c r="D14" s="120"/>
      <c r="E14" s="120">
        <f t="shared" si="0"/>
        <v>0</v>
      </c>
      <c r="F14" s="32"/>
      <c r="G14" s="33">
        <f t="shared" si="1"/>
        <v>0</v>
      </c>
      <c r="H14" s="34">
        <f t="shared" si="2"/>
        <v>0</v>
      </c>
      <c r="I14" s="98"/>
      <c r="J14" s="119">
        <f t="shared" si="5"/>
        <v>0</v>
      </c>
      <c r="K14" s="98"/>
      <c r="L14" s="33">
        <f t="shared" si="3"/>
        <v>0</v>
      </c>
      <c r="M14" s="34">
        <f t="shared" si="4"/>
        <v>0</v>
      </c>
    </row>
    <row r="15" spans="1:13" s="35" customFormat="1" ht="13.5">
      <c r="A15" s="49" t="s">
        <v>131</v>
      </c>
      <c r="B15" s="49">
        <v>400</v>
      </c>
      <c r="C15" s="48" t="s">
        <v>135</v>
      </c>
      <c r="D15" s="120"/>
      <c r="E15" s="120">
        <f t="shared" si="0"/>
        <v>0</v>
      </c>
      <c r="F15" s="32"/>
      <c r="G15" s="33">
        <f t="shared" si="1"/>
        <v>0</v>
      </c>
      <c r="H15" s="34">
        <f t="shared" si="2"/>
        <v>0</v>
      </c>
      <c r="I15" s="49"/>
      <c r="J15" s="119">
        <f t="shared" si="5"/>
        <v>0</v>
      </c>
      <c r="K15" s="98"/>
      <c r="L15" s="33">
        <f t="shared" si="3"/>
        <v>0</v>
      </c>
      <c r="M15" s="34">
        <f t="shared" si="4"/>
        <v>0</v>
      </c>
    </row>
    <row r="16" spans="1:13" s="35" customFormat="1" ht="13.5">
      <c r="A16" s="49" t="s">
        <v>131</v>
      </c>
      <c r="B16" s="49">
        <v>90</v>
      </c>
      <c r="C16" s="36" t="s">
        <v>136</v>
      </c>
      <c r="D16" s="120"/>
      <c r="E16" s="120">
        <f t="shared" si="0"/>
        <v>0</v>
      </c>
      <c r="F16" s="32"/>
      <c r="G16" s="33">
        <f t="shared" si="1"/>
        <v>0</v>
      </c>
      <c r="H16" s="34">
        <f t="shared" si="2"/>
        <v>0</v>
      </c>
      <c r="I16" s="98"/>
      <c r="J16" s="119">
        <f t="shared" si="5"/>
        <v>0</v>
      </c>
      <c r="K16" s="98"/>
      <c r="L16" s="33">
        <f t="shared" si="3"/>
        <v>0</v>
      </c>
      <c r="M16" s="34">
        <f t="shared" si="4"/>
        <v>0</v>
      </c>
    </row>
    <row r="17" spans="1:13" s="35" customFormat="1" ht="13.5">
      <c r="A17" s="49" t="s">
        <v>131</v>
      </c>
      <c r="B17" s="49">
        <v>300</v>
      </c>
      <c r="C17" s="100" t="s">
        <v>137</v>
      </c>
      <c r="D17" s="120"/>
      <c r="E17" s="120">
        <f t="shared" si="0"/>
        <v>0</v>
      </c>
      <c r="F17" s="32"/>
      <c r="G17" s="33">
        <f t="shared" si="1"/>
        <v>0</v>
      </c>
      <c r="H17" s="34">
        <f t="shared" si="2"/>
        <v>0</v>
      </c>
      <c r="I17" s="49"/>
      <c r="J17" s="119">
        <f t="shared" si="5"/>
        <v>0</v>
      </c>
      <c r="K17" s="98"/>
      <c r="L17" s="33">
        <f t="shared" si="3"/>
        <v>0</v>
      </c>
      <c r="M17" s="34">
        <f t="shared" si="4"/>
        <v>0</v>
      </c>
    </row>
    <row r="18" spans="1:13" s="35" customFormat="1" ht="13.5">
      <c r="A18" s="49" t="s">
        <v>131</v>
      </c>
      <c r="B18" s="49">
        <v>90</v>
      </c>
      <c r="C18" s="36" t="s">
        <v>138</v>
      </c>
      <c r="D18" s="120"/>
      <c r="E18" s="120">
        <f t="shared" si="0"/>
        <v>0</v>
      </c>
      <c r="F18" s="32"/>
      <c r="G18" s="33">
        <f t="shared" si="1"/>
        <v>0</v>
      </c>
      <c r="H18" s="34">
        <f t="shared" si="2"/>
        <v>0</v>
      </c>
      <c r="I18" s="98"/>
      <c r="J18" s="119">
        <f t="shared" si="5"/>
        <v>0</v>
      </c>
      <c r="K18" s="98"/>
      <c r="L18" s="33">
        <f t="shared" si="3"/>
        <v>0</v>
      </c>
      <c r="M18" s="34">
        <f t="shared" si="4"/>
        <v>0</v>
      </c>
    </row>
    <row r="19" spans="1:13" s="35" customFormat="1" ht="13.5">
      <c r="A19" s="49" t="s">
        <v>131</v>
      </c>
      <c r="B19" s="49">
        <v>200</v>
      </c>
      <c r="C19" s="27" t="s">
        <v>139</v>
      </c>
      <c r="D19" s="120"/>
      <c r="E19" s="120">
        <f t="shared" si="0"/>
        <v>0</v>
      </c>
      <c r="F19" s="32"/>
      <c r="G19" s="33">
        <f t="shared" si="1"/>
        <v>0</v>
      </c>
      <c r="H19" s="34">
        <f t="shared" si="2"/>
        <v>0</v>
      </c>
      <c r="I19" s="49"/>
      <c r="J19" s="119">
        <f t="shared" si="5"/>
        <v>0</v>
      </c>
      <c r="K19" s="98"/>
      <c r="L19" s="33">
        <f t="shared" si="3"/>
        <v>0</v>
      </c>
      <c r="M19" s="34">
        <f t="shared" si="4"/>
        <v>0</v>
      </c>
    </row>
    <row r="20" spans="1:13" s="35" customFormat="1" ht="13.5">
      <c r="A20" s="49" t="s">
        <v>131</v>
      </c>
      <c r="B20" s="49">
        <v>20</v>
      </c>
      <c r="C20" s="27" t="s">
        <v>140</v>
      </c>
      <c r="D20" s="120"/>
      <c r="E20" s="120">
        <f t="shared" si="0"/>
        <v>0</v>
      </c>
      <c r="F20" s="32"/>
      <c r="G20" s="33">
        <f t="shared" si="1"/>
        <v>0</v>
      </c>
      <c r="H20" s="34">
        <f t="shared" si="2"/>
        <v>0</v>
      </c>
      <c r="I20" s="98"/>
      <c r="J20" s="119">
        <f t="shared" si="5"/>
        <v>0</v>
      </c>
      <c r="K20" s="98"/>
      <c r="L20" s="33">
        <f t="shared" si="3"/>
        <v>0</v>
      </c>
      <c r="M20" s="34">
        <f t="shared" si="4"/>
        <v>0</v>
      </c>
    </row>
    <row r="21" spans="1:13" s="35" customFormat="1" ht="13.5">
      <c r="A21" s="49" t="s">
        <v>131</v>
      </c>
      <c r="B21" s="49">
        <v>10</v>
      </c>
      <c r="C21" s="27" t="s">
        <v>141</v>
      </c>
      <c r="D21" s="120"/>
      <c r="E21" s="120">
        <f t="shared" si="0"/>
        <v>0</v>
      </c>
      <c r="F21" s="32"/>
      <c r="G21" s="33">
        <f t="shared" si="1"/>
        <v>0</v>
      </c>
      <c r="H21" s="34">
        <f t="shared" si="2"/>
        <v>0</v>
      </c>
      <c r="I21" s="98"/>
      <c r="J21" s="119">
        <f t="shared" si="5"/>
        <v>0</v>
      </c>
      <c r="K21" s="98"/>
      <c r="L21" s="33">
        <f t="shared" si="3"/>
        <v>0</v>
      </c>
      <c r="M21" s="34">
        <f t="shared" si="4"/>
        <v>0</v>
      </c>
    </row>
    <row r="22" spans="1:13" s="35" customFormat="1" ht="13.5">
      <c r="A22" s="49" t="s">
        <v>131</v>
      </c>
      <c r="B22" s="49">
        <v>60</v>
      </c>
      <c r="C22" s="27" t="s">
        <v>142</v>
      </c>
      <c r="D22" s="120"/>
      <c r="E22" s="120">
        <f t="shared" si="0"/>
        <v>0</v>
      </c>
      <c r="F22" s="32"/>
      <c r="G22" s="33">
        <f t="shared" si="1"/>
        <v>0</v>
      </c>
      <c r="H22" s="34">
        <f t="shared" si="2"/>
        <v>0</v>
      </c>
      <c r="I22" s="98"/>
      <c r="J22" s="119">
        <f t="shared" si="5"/>
        <v>0</v>
      </c>
      <c r="K22" s="98"/>
      <c r="L22" s="33">
        <f t="shared" si="3"/>
        <v>0</v>
      </c>
      <c r="M22" s="34">
        <f t="shared" si="4"/>
        <v>0</v>
      </c>
    </row>
    <row r="23" spans="1:13" s="35" customFormat="1" ht="13.5">
      <c r="A23" s="49" t="s">
        <v>131</v>
      </c>
      <c r="B23" s="49">
        <v>40</v>
      </c>
      <c r="C23" s="27" t="s">
        <v>143</v>
      </c>
      <c r="D23" s="120"/>
      <c r="E23" s="120">
        <f t="shared" si="0"/>
        <v>0</v>
      </c>
      <c r="F23" s="32"/>
      <c r="G23" s="33">
        <f t="shared" si="1"/>
        <v>0</v>
      </c>
      <c r="H23" s="34">
        <f t="shared" si="2"/>
        <v>0</v>
      </c>
      <c r="I23" s="98"/>
      <c r="J23" s="119">
        <f t="shared" si="5"/>
        <v>0</v>
      </c>
      <c r="K23" s="98"/>
      <c r="L23" s="33">
        <f t="shared" si="3"/>
        <v>0</v>
      </c>
      <c r="M23" s="34">
        <f t="shared" si="4"/>
        <v>0</v>
      </c>
    </row>
    <row r="24" spans="1:13" s="35" customFormat="1" ht="13.5">
      <c r="A24" s="49" t="s">
        <v>131</v>
      </c>
      <c r="B24" s="49">
        <v>40</v>
      </c>
      <c r="C24" s="36" t="s">
        <v>144</v>
      </c>
      <c r="D24" s="120"/>
      <c r="E24" s="120">
        <f t="shared" si="0"/>
        <v>0</v>
      </c>
      <c r="F24" s="32"/>
      <c r="G24" s="33">
        <f t="shared" si="1"/>
        <v>0</v>
      </c>
      <c r="H24" s="34">
        <f t="shared" si="2"/>
        <v>0</v>
      </c>
      <c r="I24" s="98"/>
      <c r="J24" s="119">
        <f t="shared" si="5"/>
        <v>0</v>
      </c>
      <c r="K24" s="98"/>
      <c r="L24" s="33">
        <f t="shared" si="3"/>
        <v>0</v>
      </c>
      <c r="M24" s="34">
        <f t="shared" si="4"/>
        <v>0</v>
      </c>
    </row>
    <row r="25" spans="1:13" s="35" customFormat="1" ht="13.5">
      <c r="A25" s="49" t="s">
        <v>131</v>
      </c>
      <c r="B25" s="49">
        <v>25</v>
      </c>
      <c r="C25" s="27" t="s">
        <v>145</v>
      </c>
      <c r="D25" s="120"/>
      <c r="E25" s="120">
        <f t="shared" si="0"/>
        <v>0</v>
      </c>
      <c r="F25" s="32"/>
      <c r="G25" s="33">
        <f t="shared" si="1"/>
        <v>0</v>
      </c>
      <c r="H25" s="34">
        <f t="shared" si="2"/>
        <v>0</v>
      </c>
      <c r="I25" s="98"/>
      <c r="J25" s="119">
        <f t="shared" si="5"/>
        <v>0</v>
      </c>
      <c r="K25" s="98"/>
      <c r="L25" s="33">
        <f t="shared" si="3"/>
        <v>0</v>
      </c>
      <c r="M25" s="34">
        <f t="shared" si="4"/>
        <v>0</v>
      </c>
    </row>
    <row r="26" spans="1:13" s="35" customFormat="1" ht="13.5">
      <c r="A26" s="49" t="s">
        <v>131</v>
      </c>
      <c r="B26" s="49">
        <v>5</v>
      </c>
      <c r="C26" s="27" t="s">
        <v>146</v>
      </c>
      <c r="D26" s="120"/>
      <c r="E26" s="120">
        <f t="shared" si="0"/>
        <v>0</v>
      </c>
      <c r="F26" s="32"/>
      <c r="G26" s="33">
        <f t="shared" si="1"/>
        <v>0</v>
      </c>
      <c r="H26" s="34">
        <f t="shared" si="2"/>
        <v>0</v>
      </c>
      <c r="I26" s="98"/>
      <c r="J26" s="119">
        <f t="shared" si="5"/>
        <v>0</v>
      </c>
      <c r="K26" s="98"/>
      <c r="L26" s="33">
        <f t="shared" si="3"/>
        <v>0</v>
      </c>
      <c r="M26" s="34">
        <f t="shared" si="4"/>
        <v>0</v>
      </c>
    </row>
    <row r="27" spans="1:13" s="35" customFormat="1" ht="13.5">
      <c r="A27" s="49" t="s">
        <v>131</v>
      </c>
      <c r="B27" s="49">
        <v>2</v>
      </c>
      <c r="C27" s="27" t="s">
        <v>147</v>
      </c>
      <c r="D27" s="120"/>
      <c r="E27" s="120">
        <f t="shared" si="0"/>
        <v>0</v>
      </c>
      <c r="F27" s="32"/>
      <c r="G27" s="33">
        <f t="shared" si="1"/>
        <v>0</v>
      </c>
      <c r="H27" s="34">
        <f t="shared" si="2"/>
        <v>0</v>
      </c>
      <c r="I27" s="98"/>
      <c r="J27" s="119">
        <f t="shared" si="5"/>
        <v>0</v>
      </c>
      <c r="K27" s="98"/>
      <c r="L27" s="33">
        <f t="shared" si="3"/>
        <v>0</v>
      </c>
      <c r="M27" s="34">
        <f t="shared" si="4"/>
        <v>0</v>
      </c>
    </row>
    <row r="28" spans="1:13" s="35" customFormat="1" ht="13.5">
      <c r="A28" s="49" t="s">
        <v>131</v>
      </c>
      <c r="B28" s="49">
        <v>140</v>
      </c>
      <c r="C28" s="27" t="s">
        <v>148</v>
      </c>
      <c r="D28" s="120"/>
      <c r="E28" s="120">
        <f t="shared" si="0"/>
        <v>0</v>
      </c>
      <c r="F28" s="32"/>
      <c r="G28" s="33">
        <f t="shared" si="1"/>
        <v>0</v>
      </c>
      <c r="H28" s="34">
        <f t="shared" si="2"/>
        <v>0</v>
      </c>
      <c r="I28" s="98"/>
      <c r="J28" s="119">
        <f t="shared" si="5"/>
        <v>0</v>
      </c>
      <c r="K28" s="98"/>
      <c r="L28" s="33">
        <f t="shared" si="3"/>
        <v>0</v>
      </c>
      <c r="M28" s="34">
        <f t="shared" si="4"/>
        <v>0</v>
      </c>
    </row>
    <row r="29" spans="1:13" s="35" customFormat="1" ht="13.5">
      <c r="A29" s="49" t="s">
        <v>131</v>
      </c>
      <c r="B29" s="49">
        <v>400</v>
      </c>
      <c r="C29" s="27" t="s">
        <v>149</v>
      </c>
      <c r="D29" s="120"/>
      <c r="E29" s="120">
        <f t="shared" si="0"/>
        <v>0</v>
      </c>
      <c r="F29" s="32"/>
      <c r="G29" s="33">
        <f t="shared" si="1"/>
        <v>0</v>
      </c>
      <c r="H29" s="34">
        <f t="shared" si="2"/>
        <v>0</v>
      </c>
      <c r="I29" s="98"/>
      <c r="J29" s="119">
        <f t="shared" si="5"/>
        <v>0</v>
      </c>
      <c r="K29" s="98"/>
      <c r="L29" s="33">
        <f t="shared" si="3"/>
        <v>0</v>
      </c>
      <c r="M29" s="34">
        <f t="shared" si="4"/>
        <v>0</v>
      </c>
    </row>
    <row r="30" spans="1:13" s="35" customFormat="1" ht="13.5">
      <c r="A30" s="49" t="s">
        <v>131</v>
      </c>
      <c r="B30" s="49">
        <v>2</v>
      </c>
      <c r="C30" s="27" t="s">
        <v>150</v>
      </c>
      <c r="D30" s="120"/>
      <c r="E30" s="121">
        <f t="shared" si="0"/>
        <v>0</v>
      </c>
      <c r="F30" s="32"/>
      <c r="G30" s="33">
        <f t="shared" si="1"/>
        <v>0</v>
      </c>
      <c r="H30" s="34">
        <f t="shared" si="2"/>
        <v>0</v>
      </c>
      <c r="I30" s="98"/>
      <c r="J30" s="119">
        <f t="shared" si="5"/>
        <v>0</v>
      </c>
      <c r="K30" s="98"/>
      <c r="L30" s="33">
        <f t="shared" si="3"/>
        <v>0</v>
      </c>
      <c r="M30" s="34">
        <f t="shared" si="4"/>
        <v>0</v>
      </c>
    </row>
    <row r="31" spans="1:13" s="35" customFormat="1" ht="13.5">
      <c r="A31" s="49" t="s">
        <v>131</v>
      </c>
      <c r="B31" s="49">
        <v>20</v>
      </c>
      <c r="C31" s="27" t="s">
        <v>151</v>
      </c>
      <c r="D31" s="122"/>
      <c r="E31" s="121">
        <f t="shared" si="0"/>
        <v>0</v>
      </c>
      <c r="F31" s="32"/>
      <c r="G31" s="33">
        <f t="shared" si="1"/>
        <v>0</v>
      </c>
      <c r="H31" s="34">
        <f t="shared" si="2"/>
        <v>0</v>
      </c>
      <c r="I31" s="98"/>
      <c r="J31" s="119">
        <f t="shared" si="5"/>
        <v>0</v>
      </c>
      <c r="K31" s="98"/>
      <c r="L31" s="33">
        <f t="shared" si="3"/>
        <v>0</v>
      </c>
      <c r="M31" s="34">
        <f t="shared" si="4"/>
        <v>0</v>
      </c>
    </row>
    <row r="32" spans="1:13" s="35" customFormat="1" ht="13.5">
      <c r="A32" s="49" t="s">
        <v>131</v>
      </c>
      <c r="B32" s="49">
        <v>70</v>
      </c>
      <c r="C32" s="27" t="s">
        <v>152</v>
      </c>
      <c r="D32" s="122"/>
      <c r="E32" s="121">
        <f t="shared" si="0"/>
        <v>0</v>
      </c>
      <c r="F32" s="32"/>
      <c r="G32" s="33">
        <f t="shared" si="1"/>
        <v>0</v>
      </c>
      <c r="H32" s="34">
        <f t="shared" si="2"/>
        <v>0</v>
      </c>
      <c r="I32" s="98"/>
      <c r="J32" s="119">
        <f t="shared" si="5"/>
        <v>0</v>
      </c>
      <c r="K32" s="98"/>
      <c r="L32" s="33">
        <f t="shared" si="3"/>
        <v>0</v>
      </c>
      <c r="M32" s="34">
        <f t="shared" si="4"/>
        <v>0</v>
      </c>
    </row>
    <row r="33" spans="1:13" s="35" customFormat="1" ht="13.5">
      <c r="A33" s="49" t="s">
        <v>131</v>
      </c>
      <c r="B33" s="49">
        <v>2</v>
      </c>
      <c r="C33" s="36" t="s">
        <v>153</v>
      </c>
      <c r="D33" s="120"/>
      <c r="E33" s="120">
        <f t="shared" si="0"/>
        <v>0</v>
      </c>
      <c r="F33" s="32"/>
      <c r="G33" s="33">
        <f t="shared" si="1"/>
        <v>0</v>
      </c>
      <c r="H33" s="34">
        <f t="shared" si="2"/>
        <v>0</v>
      </c>
      <c r="I33" s="98"/>
      <c r="J33" s="119">
        <f t="shared" si="5"/>
        <v>0</v>
      </c>
      <c r="K33" s="98"/>
      <c r="L33" s="33">
        <f t="shared" si="3"/>
        <v>0</v>
      </c>
      <c r="M33" s="34">
        <f t="shared" si="4"/>
        <v>0</v>
      </c>
    </row>
    <row r="34" spans="1:13" s="35" customFormat="1" ht="13.5">
      <c r="A34" s="49" t="s">
        <v>131</v>
      </c>
      <c r="B34" s="49">
        <v>130</v>
      </c>
      <c r="C34" s="27" t="s">
        <v>154</v>
      </c>
      <c r="D34" s="120"/>
      <c r="E34" s="120">
        <f t="shared" si="0"/>
        <v>0</v>
      </c>
      <c r="F34" s="32"/>
      <c r="G34" s="33">
        <f t="shared" si="1"/>
        <v>0</v>
      </c>
      <c r="H34" s="34">
        <f t="shared" si="2"/>
        <v>0</v>
      </c>
      <c r="I34" s="98"/>
      <c r="J34" s="119">
        <f t="shared" si="5"/>
        <v>0</v>
      </c>
      <c r="K34" s="98"/>
      <c r="L34" s="33">
        <f t="shared" si="3"/>
        <v>0</v>
      </c>
      <c r="M34" s="34">
        <f t="shared" si="4"/>
        <v>0</v>
      </c>
    </row>
    <row r="35" spans="1:13" s="35" customFormat="1" ht="13.5">
      <c r="A35" s="49" t="s">
        <v>131</v>
      </c>
      <c r="B35" s="49">
        <v>50</v>
      </c>
      <c r="C35" s="27" t="s">
        <v>155</v>
      </c>
      <c r="D35" s="120"/>
      <c r="E35" s="120">
        <f t="shared" si="0"/>
        <v>0</v>
      </c>
      <c r="F35" s="32"/>
      <c r="G35" s="33">
        <f t="shared" si="1"/>
        <v>0</v>
      </c>
      <c r="H35" s="34">
        <f t="shared" si="2"/>
        <v>0</v>
      </c>
      <c r="I35" s="98"/>
      <c r="J35" s="119">
        <f t="shared" si="5"/>
        <v>0</v>
      </c>
      <c r="K35" s="98"/>
      <c r="L35" s="33">
        <f t="shared" si="3"/>
        <v>0</v>
      </c>
      <c r="M35" s="34">
        <f t="shared" si="4"/>
        <v>0</v>
      </c>
    </row>
    <row r="36" spans="1:13" s="35" customFormat="1" ht="13.5">
      <c r="A36" s="49" t="s">
        <v>131</v>
      </c>
      <c r="B36" s="49">
        <v>2</v>
      </c>
      <c r="C36" s="27" t="s">
        <v>156</v>
      </c>
      <c r="D36" s="120"/>
      <c r="E36" s="120">
        <f t="shared" si="0"/>
        <v>0</v>
      </c>
      <c r="F36" s="32"/>
      <c r="G36" s="33">
        <f t="shared" si="1"/>
        <v>0</v>
      </c>
      <c r="H36" s="34">
        <f t="shared" si="2"/>
        <v>0</v>
      </c>
      <c r="I36" s="98"/>
      <c r="J36" s="119">
        <f t="shared" si="5"/>
        <v>0</v>
      </c>
      <c r="K36" s="98"/>
      <c r="L36" s="33">
        <f t="shared" si="3"/>
        <v>0</v>
      </c>
      <c r="M36" s="34">
        <f t="shared" si="4"/>
        <v>0</v>
      </c>
    </row>
    <row r="37" spans="1:13" s="35" customFormat="1" ht="13.5">
      <c r="A37" s="49" t="s">
        <v>131</v>
      </c>
      <c r="B37" s="49">
        <v>5</v>
      </c>
      <c r="C37" s="27" t="s">
        <v>157</v>
      </c>
      <c r="D37" s="120"/>
      <c r="E37" s="120">
        <f t="shared" si="0"/>
        <v>0</v>
      </c>
      <c r="F37" s="32"/>
      <c r="G37" s="33">
        <f t="shared" si="1"/>
        <v>0</v>
      </c>
      <c r="H37" s="34">
        <f t="shared" si="2"/>
        <v>0</v>
      </c>
      <c r="I37" s="98"/>
      <c r="J37" s="119">
        <f t="shared" si="5"/>
        <v>0</v>
      </c>
      <c r="K37" s="98"/>
      <c r="L37" s="33">
        <f t="shared" si="3"/>
        <v>0</v>
      </c>
      <c r="M37" s="34">
        <f t="shared" si="4"/>
        <v>0</v>
      </c>
    </row>
    <row r="38" spans="1:13" s="35" customFormat="1" ht="13.5">
      <c r="A38" s="49" t="s">
        <v>131</v>
      </c>
      <c r="B38" s="49">
        <v>2</v>
      </c>
      <c r="C38" s="27" t="s">
        <v>158</v>
      </c>
      <c r="D38" s="120"/>
      <c r="E38" s="120">
        <f t="shared" si="0"/>
        <v>0</v>
      </c>
      <c r="F38" s="32"/>
      <c r="G38" s="33">
        <f t="shared" si="1"/>
        <v>0</v>
      </c>
      <c r="H38" s="34">
        <f t="shared" si="2"/>
        <v>0</v>
      </c>
      <c r="I38" s="98"/>
      <c r="J38" s="119">
        <f t="shared" si="5"/>
        <v>0</v>
      </c>
      <c r="K38" s="98"/>
      <c r="L38" s="33">
        <f t="shared" si="3"/>
        <v>0</v>
      </c>
      <c r="M38" s="34">
        <f t="shared" si="4"/>
        <v>0</v>
      </c>
    </row>
    <row r="39" spans="1:13" s="35" customFormat="1" ht="13.5">
      <c r="A39" s="49" t="s">
        <v>131</v>
      </c>
      <c r="B39" s="49">
        <v>42</v>
      </c>
      <c r="C39" s="27" t="s">
        <v>159</v>
      </c>
      <c r="D39" s="120"/>
      <c r="E39" s="120">
        <f t="shared" si="0"/>
        <v>0</v>
      </c>
      <c r="F39" s="32"/>
      <c r="G39" s="33">
        <f t="shared" si="1"/>
        <v>0</v>
      </c>
      <c r="H39" s="34">
        <f t="shared" si="2"/>
        <v>0</v>
      </c>
      <c r="I39" s="98"/>
      <c r="J39" s="119">
        <f t="shared" si="5"/>
        <v>0</v>
      </c>
      <c r="K39" s="98"/>
      <c r="L39" s="33">
        <f t="shared" si="3"/>
        <v>0</v>
      </c>
      <c r="M39" s="34">
        <f t="shared" si="4"/>
        <v>0</v>
      </c>
    </row>
    <row r="40" spans="1:13" s="35" customFormat="1" ht="13.5">
      <c r="A40" s="49" t="s">
        <v>131</v>
      </c>
      <c r="B40" s="49">
        <v>25</v>
      </c>
      <c r="C40" s="27" t="s">
        <v>160</v>
      </c>
      <c r="D40" s="120"/>
      <c r="E40" s="121">
        <f t="shared" si="0"/>
        <v>0</v>
      </c>
      <c r="F40" s="32"/>
      <c r="G40" s="33">
        <f t="shared" si="1"/>
        <v>0</v>
      </c>
      <c r="H40" s="34">
        <f t="shared" si="2"/>
        <v>0</v>
      </c>
      <c r="I40" s="98"/>
      <c r="J40" s="119">
        <f t="shared" si="5"/>
        <v>0</v>
      </c>
      <c r="K40" s="98"/>
      <c r="L40" s="33">
        <f t="shared" si="3"/>
        <v>0</v>
      </c>
      <c r="M40" s="34">
        <f t="shared" si="4"/>
        <v>0</v>
      </c>
    </row>
    <row r="41" spans="1:13" s="35" customFormat="1" ht="13.5">
      <c r="A41" s="49" t="s">
        <v>131</v>
      </c>
      <c r="B41" s="49">
        <v>5</v>
      </c>
      <c r="C41" s="27" t="s">
        <v>161</v>
      </c>
      <c r="D41" s="120"/>
      <c r="E41" s="120">
        <f t="shared" si="0"/>
        <v>0</v>
      </c>
      <c r="F41" s="32"/>
      <c r="G41" s="33">
        <f t="shared" si="1"/>
        <v>0</v>
      </c>
      <c r="H41" s="34">
        <f t="shared" si="2"/>
        <v>0</v>
      </c>
      <c r="I41" s="98"/>
      <c r="J41" s="119">
        <f t="shared" si="5"/>
        <v>0</v>
      </c>
      <c r="K41" s="98"/>
      <c r="L41" s="33">
        <f t="shared" si="3"/>
        <v>0</v>
      </c>
      <c r="M41" s="34">
        <f t="shared" si="4"/>
        <v>0</v>
      </c>
    </row>
    <row r="42" spans="1:13" s="35" customFormat="1" ht="13.5">
      <c r="A42" s="49" t="s">
        <v>131</v>
      </c>
      <c r="B42" s="49">
        <v>5</v>
      </c>
      <c r="C42" s="27" t="s">
        <v>162</v>
      </c>
      <c r="D42" s="120"/>
      <c r="E42" s="120">
        <f t="shared" si="0"/>
        <v>0</v>
      </c>
      <c r="F42" s="32"/>
      <c r="G42" s="33">
        <f t="shared" si="1"/>
        <v>0</v>
      </c>
      <c r="H42" s="34">
        <f t="shared" si="2"/>
        <v>0</v>
      </c>
      <c r="I42" s="98"/>
      <c r="J42" s="119">
        <f t="shared" si="5"/>
        <v>0</v>
      </c>
      <c r="K42" s="98"/>
      <c r="L42" s="33">
        <f t="shared" si="3"/>
        <v>0</v>
      </c>
      <c r="M42" s="34">
        <f t="shared" si="4"/>
        <v>0</v>
      </c>
    </row>
    <row r="43" spans="1:13" s="35" customFormat="1" ht="13.5">
      <c r="A43" s="49" t="s">
        <v>131</v>
      </c>
      <c r="B43" s="49">
        <v>15</v>
      </c>
      <c r="C43" s="48" t="s">
        <v>163</v>
      </c>
      <c r="D43" s="120"/>
      <c r="E43" s="121">
        <f t="shared" si="0"/>
        <v>0</v>
      </c>
      <c r="F43" s="32"/>
      <c r="G43" s="33">
        <f t="shared" si="1"/>
        <v>0</v>
      </c>
      <c r="H43" s="34">
        <f t="shared" si="2"/>
        <v>0</v>
      </c>
      <c r="I43" s="98"/>
      <c r="J43" s="119">
        <f t="shared" si="5"/>
        <v>0</v>
      </c>
      <c r="K43" s="98"/>
      <c r="L43" s="33">
        <f t="shared" si="3"/>
        <v>0</v>
      </c>
      <c r="M43" s="34">
        <f t="shared" si="4"/>
        <v>0</v>
      </c>
    </row>
    <row r="44" spans="1:13" s="35" customFormat="1" ht="13.5">
      <c r="A44" s="49" t="s">
        <v>131</v>
      </c>
      <c r="B44" s="49">
        <v>15</v>
      </c>
      <c r="C44" s="48" t="s">
        <v>144</v>
      </c>
      <c r="D44" s="120"/>
      <c r="E44" s="121">
        <f t="shared" si="0"/>
        <v>0</v>
      </c>
      <c r="F44" s="32"/>
      <c r="G44" s="33">
        <f t="shared" si="1"/>
        <v>0</v>
      </c>
      <c r="H44" s="34">
        <f t="shared" si="2"/>
        <v>0</v>
      </c>
      <c r="I44" s="98"/>
      <c r="J44" s="119">
        <f t="shared" si="5"/>
        <v>0</v>
      </c>
      <c r="K44" s="98"/>
      <c r="L44" s="33">
        <f t="shared" si="3"/>
        <v>0</v>
      </c>
      <c r="M44" s="34">
        <f t="shared" si="4"/>
        <v>0</v>
      </c>
    </row>
    <row r="45" spans="1:13" s="35" customFormat="1" ht="15.75">
      <c r="A45" s="49"/>
      <c r="B45" s="49"/>
      <c r="C45" s="123"/>
      <c r="D45" s="124" t="s">
        <v>164</v>
      </c>
      <c r="E45" s="125">
        <f>SUM(E11:E44)</f>
        <v>0</v>
      </c>
      <c r="F45" s="125"/>
      <c r="G45" s="125">
        <f>SUM(G11:G44)</f>
        <v>0</v>
      </c>
      <c r="H45" s="125">
        <f>SUM(H11:H44)</f>
        <v>0</v>
      </c>
      <c r="I45" s="124" t="s">
        <v>164</v>
      </c>
      <c r="J45" s="125">
        <f>SUM(J11:J44)</f>
        <v>0</v>
      </c>
      <c r="K45" s="125"/>
      <c r="L45" s="125">
        <f>SUM(L11:L44)</f>
        <v>0</v>
      </c>
      <c r="M45" s="125">
        <f>SUM(M11:M44)</f>
        <v>0</v>
      </c>
    </row>
    <row r="46" spans="5:8" ht="12.75">
      <c r="E46" s="76"/>
      <c r="F46" s="77"/>
      <c r="G46" s="22"/>
      <c r="H46" s="22"/>
    </row>
    <row r="47" spans="1:5" ht="15.75">
      <c r="A47" s="74"/>
      <c r="B47" s="74"/>
      <c r="C47" s="126"/>
      <c r="D47" s="74"/>
      <c r="E47" s="127"/>
    </row>
    <row r="48" spans="1:8" ht="15.75">
      <c r="A48" s="78" t="s">
        <v>165</v>
      </c>
      <c r="B48" s="79"/>
      <c r="C48" s="35"/>
      <c r="D48" s="79"/>
      <c r="E48" s="128"/>
      <c r="F48" s="35"/>
      <c r="G48" s="35"/>
      <c r="H48" s="107"/>
    </row>
    <row r="49" spans="1:7" ht="15.75">
      <c r="A49" s="79"/>
      <c r="B49" s="79"/>
      <c r="C49" s="78" t="s">
        <v>97</v>
      </c>
      <c r="D49" s="79"/>
      <c r="E49" s="79"/>
      <c r="F49" s="108"/>
      <c r="G49" s="109"/>
    </row>
    <row r="50" spans="1:7" ht="15.75">
      <c r="A50" s="79"/>
      <c r="B50" s="79"/>
      <c r="C50" s="78" t="s">
        <v>98</v>
      </c>
      <c r="D50" s="79"/>
      <c r="E50" s="79"/>
      <c r="F50" s="108"/>
      <c r="G50" s="109"/>
    </row>
    <row r="51" spans="1:7" ht="15.75">
      <c r="A51" s="79"/>
      <c r="B51" s="79"/>
      <c r="C51" s="81" t="s">
        <v>99</v>
      </c>
      <c r="D51" s="79"/>
      <c r="E51" s="79"/>
      <c r="F51" s="108"/>
      <c r="G51" s="109"/>
    </row>
    <row r="52" spans="1:8" ht="12.75" customHeight="1">
      <c r="A52" s="110"/>
      <c r="B52" s="83"/>
      <c r="C52" s="81" t="s">
        <v>100</v>
      </c>
      <c r="D52" s="83"/>
      <c r="E52" s="83"/>
      <c r="F52" s="83"/>
      <c r="G52" s="111"/>
      <c r="H52" s="6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spans="2:8" ht="12.75">
      <c r="B60" s="129"/>
      <c r="C60" s="129"/>
      <c r="D60" s="129"/>
      <c r="E60" s="129"/>
      <c r="H60"/>
    </row>
  </sheetData>
  <sheetProtection selectLockedCells="1" selectUnlockedCells="1"/>
  <mergeCells count="3">
    <mergeCell ref="A7:C7"/>
    <mergeCell ref="D8:H8"/>
    <mergeCell ref="I8:M8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61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3" max="3" width="26.7109375" style="0" customWidth="1"/>
    <col min="4" max="4" width="14.8515625" style="0" customWidth="1"/>
    <col min="5" max="5" width="15.8515625" style="0" customWidth="1"/>
    <col min="6" max="6" width="13.28125" style="0" customWidth="1"/>
    <col min="7" max="7" width="12.28125" style="1" customWidth="1"/>
    <col min="8" max="8" width="11.57421875" style="0" customWidth="1"/>
    <col min="9" max="9" width="14.140625" style="0" customWidth="1"/>
    <col min="10" max="10" width="12.8515625" style="0" customWidth="1"/>
    <col min="11" max="11" width="13.421875" style="0" customWidth="1"/>
    <col min="13" max="13" width="11.57421875" style="0" bestFit="1" customWidth="1"/>
    <col min="14" max="14" width="13.57421875" style="0" bestFit="1" customWidth="1"/>
  </cols>
  <sheetData>
    <row r="1" ht="18">
      <c r="A1" s="3" t="s">
        <v>0</v>
      </c>
    </row>
    <row r="2" ht="15.75">
      <c r="A2" s="4" t="s">
        <v>166</v>
      </c>
    </row>
    <row r="3" ht="15.75">
      <c r="A3" s="4" t="s">
        <v>102</v>
      </c>
    </row>
    <row r="4" spans="1:7" ht="18">
      <c r="A4" s="3" t="s">
        <v>0</v>
      </c>
      <c r="B4" s="12"/>
      <c r="C4" s="7"/>
      <c r="G4" s="130"/>
    </row>
    <row r="5" spans="1:7" ht="15.75">
      <c r="A5" s="8"/>
      <c r="B5" s="12"/>
      <c r="C5" s="7"/>
      <c r="G5" s="130"/>
    </row>
    <row r="6" spans="1:7" ht="18">
      <c r="A6" s="3" t="s">
        <v>103</v>
      </c>
      <c r="B6" s="12"/>
      <c r="C6" s="7"/>
      <c r="D6" s="3"/>
      <c r="E6" s="3" t="s">
        <v>167</v>
      </c>
      <c r="G6" s="130"/>
    </row>
    <row r="7" spans="1:7" ht="18">
      <c r="A7" s="3"/>
      <c r="B7" s="12"/>
      <c r="C7" s="7"/>
      <c r="D7" s="3"/>
      <c r="E7" s="3"/>
      <c r="G7" s="130"/>
    </row>
    <row r="8" spans="1:8" ht="15.75">
      <c r="A8" s="148" t="s">
        <v>6</v>
      </c>
      <c r="B8" s="148"/>
      <c r="C8" s="148"/>
      <c r="G8" s="8"/>
      <c r="H8" s="22"/>
    </row>
    <row r="9" spans="1:15" ht="12.75">
      <c r="A9" s="131"/>
      <c r="B9" s="1"/>
      <c r="D9" s="132"/>
      <c r="E9" s="149" t="s">
        <v>8</v>
      </c>
      <c r="F9" s="149"/>
      <c r="G9" s="149"/>
      <c r="H9" s="149"/>
      <c r="I9" s="149"/>
      <c r="J9" s="149" t="s">
        <v>9</v>
      </c>
      <c r="K9" s="149"/>
      <c r="L9" s="149"/>
      <c r="M9" s="149"/>
      <c r="N9" s="149"/>
      <c r="O9" s="18"/>
    </row>
    <row r="10" spans="1:14" ht="12.75">
      <c r="A10" s="133"/>
      <c r="B10" s="85" t="s">
        <v>10</v>
      </c>
      <c r="C10" s="15" t="s">
        <v>11</v>
      </c>
      <c r="D10" s="17" t="s">
        <v>13</v>
      </c>
      <c r="E10" s="15" t="s">
        <v>129</v>
      </c>
      <c r="F10" s="15" t="s">
        <v>15</v>
      </c>
      <c r="G10" s="86" t="s">
        <v>16</v>
      </c>
      <c r="H10" s="87" t="s">
        <v>17</v>
      </c>
      <c r="I10" s="88" t="s">
        <v>18</v>
      </c>
      <c r="J10" s="15" t="s">
        <v>129</v>
      </c>
      <c r="K10" s="88" t="s">
        <v>15</v>
      </c>
      <c r="L10" s="89" t="s">
        <v>16</v>
      </c>
      <c r="M10" s="87" t="s">
        <v>17</v>
      </c>
      <c r="N10" s="15" t="s">
        <v>18</v>
      </c>
    </row>
    <row r="11" spans="1:14" ht="13.5">
      <c r="A11" s="134"/>
      <c r="B11" s="135"/>
      <c r="C11" s="21"/>
      <c r="D11" s="21"/>
      <c r="E11" s="23" t="s">
        <v>19</v>
      </c>
      <c r="F11" s="21"/>
      <c r="G11" s="91" t="s">
        <v>20</v>
      </c>
      <c r="H11" s="92" t="s">
        <v>21</v>
      </c>
      <c r="I11" s="93"/>
      <c r="J11" s="94" t="s">
        <v>19</v>
      </c>
      <c r="K11" s="95"/>
      <c r="L11" s="96" t="s">
        <v>20</v>
      </c>
      <c r="M11" s="92" t="s">
        <v>21</v>
      </c>
      <c r="N11" s="24"/>
    </row>
    <row r="12" spans="1:14" s="35" customFormat="1" ht="13.5">
      <c r="A12" s="46" t="s">
        <v>106</v>
      </c>
      <c r="B12" s="43">
        <v>400</v>
      </c>
      <c r="C12" s="47" t="s">
        <v>168</v>
      </c>
      <c r="D12" s="47" t="s">
        <v>24</v>
      </c>
      <c r="E12" s="136"/>
      <c r="F12" s="45">
        <f aca="true" t="shared" si="0" ref="F12:F18">B12*E12</f>
        <v>0</v>
      </c>
      <c r="G12" s="32"/>
      <c r="H12" s="33">
        <f aca="true" t="shared" si="1" ref="H12:H18">F12*G12/100</f>
        <v>0</v>
      </c>
      <c r="I12" s="34">
        <f aca="true" t="shared" si="2" ref="I12:I18">F12+H12</f>
        <v>0</v>
      </c>
      <c r="J12" s="136"/>
      <c r="K12" s="45">
        <f>B12*J12</f>
        <v>0</v>
      </c>
      <c r="L12" s="32"/>
      <c r="M12" s="33">
        <f aca="true" t="shared" si="3" ref="M12:M18">K12*L12/100</f>
        <v>0</v>
      </c>
      <c r="N12" s="34">
        <f aca="true" t="shared" si="4" ref="N12:N18">K12+M12</f>
        <v>0</v>
      </c>
    </row>
    <row r="13" spans="1:14" s="35" customFormat="1" ht="13.5">
      <c r="A13" s="25" t="s">
        <v>106</v>
      </c>
      <c r="B13" s="26">
        <v>50</v>
      </c>
      <c r="C13" s="48" t="s">
        <v>169</v>
      </c>
      <c r="D13" s="48" t="s">
        <v>24</v>
      </c>
      <c r="E13" s="137"/>
      <c r="F13" s="31">
        <f t="shared" si="0"/>
        <v>0</v>
      </c>
      <c r="G13" s="32"/>
      <c r="H13" s="33">
        <f t="shared" si="1"/>
        <v>0</v>
      </c>
      <c r="I13" s="34">
        <f t="shared" si="2"/>
        <v>0</v>
      </c>
      <c r="J13" s="137"/>
      <c r="K13" s="31">
        <f aca="true" t="shared" si="5" ref="K12:K18">G13*J13</f>
        <v>0</v>
      </c>
      <c r="L13" s="32"/>
      <c r="M13" s="33">
        <f t="shared" si="3"/>
        <v>0</v>
      </c>
      <c r="N13" s="34">
        <f t="shared" si="4"/>
        <v>0</v>
      </c>
    </row>
    <row r="14" spans="1:14" s="35" customFormat="1" ht="13.5">
      <c r="A14" s="25" t="s">
        <v>106</v>
      </c>
      <c r="B14" s="26">
        <v>40</v>
      </c>
      <c r="C14" s="48" t="s">
        <v>170</v>
      </c>
      <c r="D14" s="48" t="s">
        <v>24</v>
      </c>
      <c r="E14" s="137"/>
      <c r="F14" s="31">
        <f t="shared" si="0"/>
        <v>0</v>
      </c>
      <c r="G14" s="32"/>
      <c r="H14" s="33">
        <f t="shared" si="1"/>
        <v>0</v>
      </c>
      <c r="I14" s="34">
        <f t="shared" si="2"/>
        <v>0</v>
      </c>
      <c r="J14" s="137"/>
      <c r="K14" s="31">
        <f t="shared" si="5"/>
        <v>0</v>
      </c>
      <c r="L14" s="32"/>
      <c r="M14" s="33">
        <f t="shared" si="3"/>
        <v>0</v>
      </c>
      <c r="N14" s="34">
        <f t="shared" si="4"/>
        <v>0</v>
      </c>
    </row>
    <row r="15" spans="1:14" s="35" customFormat="1" ht="13.5">
      <c r="A15" s="25" t="s">
        <v>171</v>
      </c>
      <c r="B15" s="26">
        <v>24</v>
      </c>
      <c r="C15" s="48" t="s">
        <v>172</v>
      </c>
      <c r="D15" s="48" t="s">
        <v>173</v>
      </c>
      <c r="E15" s="137"/>
      <c r="F15" s="31">
        <f t="shared" si="0"/>
        <v>0</v>
      </c>
      <c r="G15" s="32"/>
      <c r="H15" s="33">
        <f t="shared" si="1"/>
        <v>0</v>
      </c>
      <c r="I15" s="34">
        <f t="shared" si="2"/>
        <v>0</v>
      </c>
      <c r="J15" s="137"/>
      <c r="K15" s="31">
        <f t="shared" si="5"/>
        <v>0</v>
      </c>
      <c r="L15" s="32"/>
      <c r="M15" s="33">
        <f t="shared" si="3"/>
        <v>0</v>
      </c>
      <c r="N15" s="34">
        <f t="shared" si="4"/>
        <v>0</v>
      </c>
    </row>
    <row r="16" spans="1:14" s="35" customFormat="1" ht="13.5">
      <c r="A16" s="25" t="s">
        <v>171</v>
      </c>
      <c r="B16" s="26">
        <v>10</v>
      </c>
      <c r="C16" s="48" t="s">
        <v>174</v>
      </c>
      <c r="D16" s="48" t="s">
        <v>173</v>
      </c>
      <c r="E16" s="137"/>
      <c r="F16" s="31">
        <f t="shared" si="0"/>
        <v>0</v>
      </c>
      <c r="G16" s="32"/>
      <c r="H16" s="33">
        <f t="shared" si="1"/>
        <v>0</v>
      </c>
      <c r="I16" s="34">
        <f t="shared" si="2"/>
        <v>0</v>
      </c>
      <c r="J16" s="137"/>
      <c r="K16" s="31">
        <f t="shared" si="5"/>
        <v>0</v>
      </c>
      <c r="L16" s="32"/>
      <c r="M16" s="33">
        <f t="shared" si="3"/>
        <v>0</v>
      </c>
      <c r="N16" s="34">
        <f t="shared" si="4"/>
        <v>0</v>
      </c>
    </row>
    <row r="17" spans="1:14" s="35" customFormat="1" ht="13.5">
      <c r="A17" s="25" t="s">
        <v>175</v>
      </c>
      <c r="B17" s="26">
        <v>12</v>
      </c>
      <c r="C17" s="48" t="s">
        <v>176</v>
      </c>
      <c r="D17" s="48" t="s">
        <v>24</v>
      </c>
      <c r="E17" s="137"/>
      <c r="F17" s="31">
        <f t="shared" si="0"/>
        <v>0</v>
      </c>
      <c r="G17" s="32"/>
      <c r="H17" s="33">
        <f t="shared" si="1"/>
        <v>0</v>
      </c>
      <c r="I17" s="34">
        <f t="shared" si="2"/>
        <v>0</v>
      </c>
      <c r="J17" s="137"/>
      <c r="K17" s="31">
        <f t="shared" si="5"/>
        <v>0</v>
      </c>
      <c r="L17" s="32"/>
      <c r="M17" s="33">
        <f t="shared" si="3"/>
        <v>0</v>
      </c>
      <c r="N17" s="34">
        <f t="shared" si="4"/>
        <v>0</v>
      </c>
    </row>
    <row r="18" spans="1:14" s="35" customFormat="1" ht="13.5">
      <c r="A18" s="138" t="s">
        <v>106</v>
      </c>
      <c r="B18" s="26">
        <v>3</v>
      </c>
      <c r="C18" s="48" t="s">
        <v>177</v>
      </c>
      <c r="D18" s="139" t="s">
        <v>24</v>
      </c>
      <c r="E18" s="140"/>
      <c r="F18" s="31">
        <f t="shared" si="0"/>
        <v>0</v>
      </c>
      <c r="G18" s="32"/>
      <c r="H18" s="33">
        <f t="shared" si="1"/>
        <v>0</v>
      </c>
      <c r="I18" s="34">
        <f t="shared" si="2"/>
        <v>0</v>
      </c>
      <c r="J18" s="140"/>
      <c r="K18" s="31">
        <f t="shared" si="5"/>
        <v>0</v>
      </c>
      <c r="L18" s="32"/>
      <c r="M18" s="33">
        <f t="shared" si="3"/>
        <v>0</v>
      </c>
      <c r="N18" s="34">
        <f t="shared" si="4"/>
        <v>0</v>
      </c>
    </row>
    <row r="19" spans="1:14" s="35" customFormat="1" ht="15.75">
      <c r="A19" s="141"/>
      <c r="B19" s="142"/>
      <c r="C19" s="142"/>
      <c r="D19" s="143"/>
      <c r="E19" s="124" t="s">
        <v>164</v>
      </c>
      <c r="F19" s="144">
        <f>SUM(F12:F18)</f>
        <v>0</v>
      </c>
      <c r="G19" s="125"/>
      <c r="H19" s="144">
        <f>SUM(H12:H18)</f>
        <v>0</v>
      </c>
      <c r="I19" s="144">
        <f>SUM(I12:I18)</f>
        <v>0</v>
      </c>
      <c r="J19" s="124" t="s">
        <v>164</v>
      </c>
      <c r="K19" s="144">
        <f>SUM(K12:K18)</f>
        <v>0</v>
      </c>
      <c r="L19" s="125"/>
      <c r="M19" s="144">
        <f>SUM(M12:M18)</f>
        <v>0</v>
      </c>
      <c r="N19" s="144">
        <f>SUM(N12:N18)</f>
        <v>0</v>
      </c>
    </row>
    <row r="20" spans="6:9" s="35" customFormat="1" ht="12.75">
      <c r="F20" s="145"/>
      <c r="G20" s="146"/>
      <c r="H20" s="113"/>
      <c r="I20" s="113"/>
    </row>
    <row r="21" spans="1:7" s="35" customFormat="1" ht="15.75">
      <c r="A21" s="147" t="s">
        <v>178</v>
      </c>
      <c r="G21" s="107"/>
    </row>
    <row r="22" s="35" customFormat="1" ht="12.75">
      <c r="G22" s="107"/>
    </row>
    <row r="23" s="35" customFormat="1" ht="12.75">
      <c r="G23" s="107"/>
    </row>
    <row r="24" s="35" customFormat="1" ht="12.75">
      <c r="G24" s="107"/>
    </row>
  </sheetData>
  <sheetProtection selectLockedCells="1" selectUnlockedCells="1"/>
  <mergeCells count="3">
    <mergeCell ref="A8:C8"/>
    <mergeCell ref="E9:I9"/>
    <mergeCell ref="J9:N9"/>
  </mergeCells>
  <printOptions/>
  <pageMargins left="0.7875" right="0.7875" top="1.0527777777777778" bottom="1.0527777777777778" header="0.7875" footer="0.7875"/>
  <pageSetup fitToHeight="1" fitToWidth="1" horizontalDpi="300" verticalDpi="300" orientation="landscape" paperSize="9" scale="70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Salvatore Guarneri</cp:lastModifiedBy>
  <cp:lastPrinted>2017-04-11T11:56:06Z</cp:lastPrinted>
  <dcterms:modified xsi:type="dcterms:W3CDTF">2017-04-11T11:56:17Z</dcterms:modified>
  <cp:category/>
  <cp:version/>
  <cp:contentType/>
  <cp:contentStatus/>
</cp:coreProperties>
</file>